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E11405DC-8281-4011-99CD-484BD3FC1C29}" xr6:coauthVersionLast="47" xr6:coauthVersionMax="47" xr10:uidLastSave="{00000000-0000-0000-0000-000000000000}"/>
  <bookViews>
    <workbookView xWindow="-108" yWindow="-108" windowWidth="23256" windowHeight="12456" firstSheet="6" activeTab="11" xr2:uid="{00000000-000D-0000-FFFF-FFFF00000000}"/>
  </bookViews>
  <sheets>
    <sheet name="Powiat" sheetId="1" r:id="rId1"/>
    <sheet name="ZDP" sheetId="2" r:id="rId2"/>
    <sheet name="ZS Drawsko" sheetId="3" r:id="rId3"/>
    <sheet name="ZS Czaplinek" sheetId="12" r:id="rId4"/>
    <sheet name="ZS Kalisz" sheetId="4" r:id="rId5"/>
    <sheet name="ZS Złocieniec" sheetId="5" r:id="rId6"/>
    <sheet name="DPS Darskowo" sheetId="6" r:id="rId7"/>
    <sheet name="MOW Czaplinek" sheetId="7" r:id="rId8"/>
    <sheet name="ZPET Bobrowo" sheetId="8" r:id="rId9"/>
    <sheet name="PCKZiU Drawsko" sheetId="9" r:id="rId10"/>
    <sheet name="PUP Drawsko" sheetId="10" r:id="rId11"/>
    <sheet name="Podsumowanie" sheetId="11" r:id="rId12"/>
  </sheets>
  <definedNames>
    <definedName name="_xlnm._FilterDatabase" localSheetId="9" hidden="1">'PCKZiU Drawsko'!$C$7:$K$7</definedName>
    <definedName name="_xlnm._FilterDatabase" localSheetId="0" hidden="1">Powiat!$C$6:$J$6</definedName>
    <definedName name="_xlnm._FilterDatabase" localSheetId="1" hidden="1">ZDP!$C$7:$S$7</definedName>
    <definedName name="_xlnm._FilterDatabase" localSheetId="2" hidden="1">'ZS Drawsko'!$C$6:$R$6</definedName>
  </definedNames>
  <calcPr calcId="191029"/>
</workbook>
</file>

<file path=xl/calcChain.xml><?xml version="1.0" encoding="utf-8"?>
<calcChain xmlns="http://schemas.openxmlformats.org/spreadsheetml/2006/main">
  <c r="G100" i="1" l="1"/>
  <c r="C100" i="1"/>
  <c r="G354" i="2"/>
  <c r="G19" i="3"/>
  <c r="G13" i="12"/>
  <c r="G14" i="5"/>
  <c r="G10" i="4"/>
  <c r="C10" i="4"/>
  <c r="G16" i="9"/>
  <c r="C16" i="9"/>
  <c r="C19" i="3"/>
  <c r="C354" i="2" l="1"/>
  <c r="C13" i="12"/>
  <c r="C14" i="5"/>
  <c r="C10" i="6"/>
  <c r="C9" i="7"/>
  <c r="C12" i="8"/>
  <c r="C10" i="10"/>
  <c r="D21" i="11" l="1"/>
  <c r="H15" i="11"/>
  <c r="H12" i="11"/>
  <c r="H10" i="11"/>
  <c r="H9" i="11"/>
  <c r="D14" i="11"/>
  <c r="H14" i="11"/>
  <c r="D16" i="11"/>
  <c r="D15" i="11"/>
  <c r="D13" i="11"/>
  <c r="D12" i="11"/>
  <c r="D11" i="11"/>
  <c r="D10" i="11"/>
  <c r="D9" i="11"/>
  <c r="D8" i="11"/>
  <c r="D7" i="11"/>
  <c r="D6" i="11"/>
  <c r="G10" i="10"/>
  <c r="H6" i="11" s="1"/>
  <c r="D19" i="11" l="1"/>
  <c r="H7" i="11"/>
  <c r="G12" i="8"/>
  <c r="H8" i="11" s="1"/>
  <c r="H11" i="11"/>
  <c r="H13" i="11"/>
  <c r="H16" i="11"/>
  <c r="H19" i="11" l="1"/>
  <c r="H21" i="11" s="1"/>
</calcChain>
</file>

<file path=xl/sharedStrings.xml><?xml version="1.0" encoding="utf-8"?>
<sst xmlns="http://schemas.openxmlformats.org/spreadsheetml/2006/main" count="2856" uniqueCount="685">
  <si>
    <t>l.p</t>
  </si>
  <si>
    <t>obręb</t>
  </si>
  <si>
    <t>gmina</t>
  </si>
  <si>
    <t>nr działki</t>
  </si>
  <si>
    <t>powierzchnia</t>
  </si>
  <si>
    <t>użytek</t>
  </si>
  <si>
    <t>KW</t>
  </si>
  <si>
    <t>Zapisy MPZP lub studium</t>
  </si>
  <si>
    <t>Broczyno</t>
  </si>
  <si>
    <t>Czaplinek</t>
  </si>
  <si>
    <t>dr</t>
  </si>
  <si>
    <t>KO1D/00033500/2</t>
  </si>
  <si>
    <t>Kluczewo</t>
  </si>
  <si>
    <t>33/1</t>
  </si>
  <si>
    <t>R i Ps</t>
  </si>
  <si>
    <t>KO1D/00025752/4</t>
  </si>
  <si>
    <r>
      <t> </t>
    </r>
    <r>
      <rPr>
        <sz val="9"/>
        <color rgb="FF000000"/>
        <rFont val="Calibri"/>
        <family val="2"/>
        <charset val="238"/>
        <scheme val="minor"/>
      </rPr>
      <t>wielofunkcyjna zabudowa wiejska o różnej intensywności</t>
    </r>
  </si>
  <si>
    <t>Łazice</t>
  </si>
  <si>
    <t>63/3</t>
  </si>
  <si>
    <t>Wp</t>
  </si>
  <si>
    <t>KO1D/00031642/5</t>
  </si>
  <si>
    <t>Prosinko</t>
  </si>
  <si>
    <t>209/7</t>
  </si>
  <si>
    <t>KO1D/00031617/1</t>
  </si>
  <si>
    <t>Prosino</t>
  </si>
  <si>
    <t>103/5</t>
  </si>
  <si>
    <t>KO1D/00031640/1</t>
  </si>
  <si>
    <t>Trzciniec</t>
  </si>
  <si>
    <t>98/2</t>
  </si>
  <si>
    <t>KO1D/00033499/1</t>
  </si>
  <si>
    <t>Łysinin</t>
  </si>
  <si>
    <t>72/2</t>
  </si>
  <si>
    <t>KO1D/00033421/4</t>
  </si>
  <si>
    <t>72/3</t>
  </si>
  <si>
    <t>78/1</t>
  </si>
  <si>
    <t>Czarne Małe</t>
  </si>
  <si>
    <t>KO1D/00033266/9</t>
  </si>
  <si>
    <t>195/2</t>
  </si>
  <si>
    <t>Stare Drawsko</t>
  </si>
  <si>
    <t>88/1</t>
  </si>
  <si>
    <t>KO1D/00033502/6</t>
  </si>
  <si>
    <t>KO1D/00033509/5</t>
  </si>
  <si>
    <t>Sikory</t>
  </si>
  <si>
    <t>175/2</t>
  </si>
  <si>
    <t>KO1D/00033291/3</t>
  </si>
  <si>
    <t>Nowe Drawsko</t>
  </si>
  <si>
    <t>KO1D/00033292/0</t>
  </si>
  <si>
    <t>Czaplinek 0003</t>
  </si>
  <si>
    <t>77/1</t>
  </si>
  <si>
    <t>Bi</t>
  </si>
  <si>
    <t>KO1D/00023771/9</t>
  </si>
  <si>
    <t>80/1</t>
  </si>
  <si>
    <t>527/1</t>
  </si>
  <si>
    <t>Tp</t>
  </si>
  <si>
    <t>KO1D/00031044/3</t>
  </si>
  <si>
    <t>Będlino</t>
  </si>
  <si>
    <t>Wierzchowo</t>
  </si>
  <si>
    <t>91/2</t>
  </si>
  <si>
    <t>R</t>
  </si>
  <si>
    <t>89/6</t>
  </si>
  <si>
    <t>89/8</t>
  </si>
  <si>
    <t>395/1</t>
  </si>
  <si>
    <t>Br-r</t>
  </si>
  <si>
    <t>Otrzep</t>
  </si>
  <si>
    <t>KO1D/00002894/4</t>
  </si>
  <si>
    <t xml:space="preserve">Sośnica </t>
  </si>
  <si>
    <t>280/2</t>
  </si>
  <si>
    <t>KO1D/00033507/1</t>
  </si>
  <si>
    <t>Świerczyna</t>
  </si>
  <si>
    <t>387/9</t>
  </si>
  <si>
    <t>KO1D/00031367/3</t>
  </si>
  <si>
    <t>387/2</t>
  </si>
  <si>
    <t>KO1D/00033505/7</t>
  </si>
  <si>
    <t>387/10</t>
  </si>
  <si>
    <t>387/11</t>
  </si>
  <si>
    <t>Wielboki</t>
  </si>
  <si>
    <t>KO1D/00033498/4</t>
  </si>
  <si>
    <t>232/4</t>
  </si>
  <si>
    <t>KO1D/00033508/8</t>
  </si>
  <si>
    <t>236/2</t>
  </si>
  <si>
    <t>236/4</t>
  </si>
  <si>
    <t>556/10</t>
  </si>
  <si>
    <t>KO1D/00026355/8</t>
  </si>
  <si>
    <t>556/55</t>
  </si>
  <si>
    <t>Żabin</t>
  </si>
  <si>
    <t>165/7</t>
  </si>
  <si>
    <t>Br-R</t>
  </si>
  <si>
    <t>KO1D/00032295/4</t>
  </si>
  <si>
    <t>219/3</t>
  </si>
  <si>
    <t>Tk</t>
  </si>
  <si>
    <t>Drawsko Pomorskie 0011</t>
  </si>
  <si>
    <t>Drawsko Pomorskie</t>
  </si>
  <si>
    <t>389/8</t>
  </si>
  <si>
    <t>KO1D/00021938/4</t>
  </si>
  <si>
    <t>389/9</t>
  </si>
  <si>
    <t>Bp</t>
  </si>
  <si>
    <t>389/5</t>
  </si>
  <si>
    <t>KO1D/00024298/6</t>
  </si>
  <si>
    <t>417/2</t>
  </si>
  <si>
    <t>KO1D/00018035/0</t>
  </si>
  <si>
    <t> Kp</t>
  </si>
  <si>
    <t>388/2</t>
  </si>
  <si>
    <t>KO1D/00022062/9</t>
  </si>
  <si>
    <t>389/2</t>
  </si>
  <si>
    <t>392/3</t>
  </si>
  <si>
    <t>KO1D/00022063/6</t>
  </si>
  <si>
    <t>392/4</t>
  </si>
  <si>
    <t>KO1D/00009261/7</t>
  </si>
  <si>
    <t>417/1</t>
  </si>
  <si>
    <t>RIIIb</t>
  </si>
  <si>
    <t>KO1D/00029002/0</t>
  </si>
  <si>
    <t> Uz</t>
  </si>
  <si>
    <t>370/1</t>
  </si>
  <si>
    <t>KO1D/00005790/6</t>
  </si>
  <si>
    <t>128MN, U</t>
  </si>
  <si>
    <t>370/2</t>
  </si>
  <si>
    <t>Dla części działki: 128MN, U; 129Ua</t>
  </si>
  <si>
    <t>Drawsko Pomorskie 0012</t>
  </si>
  <si>
    <t>109/3</t>
  </si>
  <si>
    <t>B</t>
  </si>
  <si>
    <t>KO1D/00012202/0</t>
  </si>
  <si>
    <t>134/6</t>
  </si>
  <si>
    <t>KO1D/00031651/1</t>
  </si>
  <si>
    <t>134/7</t>
  </si>
  <si>
    <t>KO1D/00012488/8</t>
  </si>
  <si>
    <t>136/12</t>
  </si>
  <si>
    <t>136/21</t>
  </si>
  <si>
    <t>109/4</t>
  </si>
  <si>
    <t>KO1D/00012203/7</t>
  </si>
  <si>
    <t>110/1</t>
  </si>
  <si>
    <t>106/8</t>
  </si>
  <si>
    <t>KO1D/00022060/5</t>
  </si>
  <si>
    <t>106/6</t>
  </si>
  <si>
    <t>109/2</t>
  </si>
  <si>
    <t>110/2</t>
  </si>
  <si>
    <t>Drawsko Pomorskie 0020</t>
  </si>
  <si>
    <t>KO1D/00022140/0</t>
  </si>
  <si>
    <t> 27ZC</t>
  </si>
  <si>
    <t>Drawsko Pomorskie 0006</t>
  </si>
  <si>
    <t>KO1D/00021429/3</t>
  </si>
  <si>
    <t>134/17</t>
  </si>
  <si>
    <t>Drawsko Pomorskie 0019</t>
  </si>
  <si>
    <t>Gudowo</t>
  </si>
  <si>
    <t>276/4</t>
  </si>
  <si>
    <t>276/5</t>
  </si>
  <si>
    <t>276/6</t>
  </si>
  <si>
    <t>276/7</t>
  </si>
  <si>
    <t>276/8</t>
  </si>
  <si>
    <t>276/9</t>
  </si>
  <si>
    <t>276/10</t>
  </si>
  <si>
    <t>276/11</t>
  </si>
  <si>
    <t>Suliszewo</t>
  </si>
  <si>
    <t>368/34</t>
  </si>
  <si>
    <t>368/36</t>
  </si>
  <si>
    <t>368/37</t>
  </si>
  <si>
    <t>368/33</t>
  </si>
  <si>
    <t>Ls</t>
  </si>
  <si>
    <t>368/35</t>
  </si>
  <si>
    <t>161/54</t>
  </si>
  <si>
    <t>Bz</t>
  </si>
  <si>
    <t>KO1D/00022558/3</t>
  </si>
  <si>
    <t>161/55</t>
  </si>
  <si>
    <t>Ba</t>
  </si>
  <si>
    <t>161/57</t>
  </si>
  <si>
    <t>Gajewko</t>
  </si>
  <si>
    <t>52/1</t>
  </si>
  <si>
    <t>KO1D/00025970/8</t>
  </si>
  <si>
    <t>49/1</t>
  </si>
  <si>
    <t>49/2</t>
  </si>
  <si>
    <t>Jankowo</t>
  </si>
  <si>
    <t>75/2</t>
  </si>
  <si>
    <t>KO1D/00031149/9</t>
  </si>
  <si>
    <t>76/1</t>
  </si>
  <si>
    <t>76/2</t>
  </si>
  <si>
    <t>Konotop</t>
  </si>
  <si>
    <t>264/28</t>
  </si>
  <si>
    <t>KO1D/00024222/3</t>
  </si>
  <si>
    <t>Nowe Worowo</t>
  </si>
  <si>
    <t>Złocieniec</t>
  </si>
  <si>
    <t>649/8</t>
  </si>
  <si>
    <t>KO1D/00026161/1</t>
  </si>
  <si>
    <t>Darskowo</t>
  </si>
  <si>
    <t>63/1</t>
  </si>
  <si>
    <t>KO1D/00030983/0</t>
  </si>
  <si>
    <t>Stawno</t>
  </si>
  <si>
    <t>138/7</t>
  </si>
  <si>
    <t>KO1D/00037110/9</t>
  </si>
  <si>
    <t>Złocieniec 0021</t>
  </si>
  <si>
    <t>KO1D/00035511/6</t>
  </si>
  <si>
    <t>Złocieniec 0007</t>
  </si>
  <si>
    <t>KO1D/00031652/8</t>
  </si>
  <si>
    <t>Złocieniec 0003</t>
  </si>
  <si>
    <t>KO1D/00027639/0</t>
  </si>
  <si>
    <t>Lz-P; dr</t>
  </si>
  <si>
    <t>KO1D/00020884/3</t>
  </si>
  <si>
    <t>Giżyno</t>
  </si>
  <si>
    <t>Kalisz Pomorski</t>
  </si>
  <si>
    <t>Sienica</t>
  </si>
  <si>
    <t>97/2</t>
  </si>
  <si>
    <t>KO1D/00033290/6</t>
  </si>
  <si>
    <t>Suchowo</t>
  </si>
  <si>
    <t>63/2</t>
  </si>
  <si>
    <t>KO1D/00027957/5</t>
  </si>
  <si>
    <t>59/4</t>
  </si>
  <si>
    <t>KO1D/00027950/6</t>
  </si>
  <si>
    <r>
      <t> </t>
    </r>
    <r>
      <rPr>
        <sz val="9"/>
        <color rgb="FF000000"/>
        <rFont val="Calibri"/>
        <family val="2"/>
        <charset val="238"/>
        <scheme val="minor"/>
      </rPr>
      <t>cele rolne z możliwością lokalizacji siłowni wiatrowych</t>
    </r>
  </si>
  <si>
    <t>Biały Zdrój</t>
  </si>
  <si>
    <t>352/1</t>
  </si>
  <si>
    <t>KO1D/00033414/2</t>
  </si>
  <si>
    <t>Bralin</t>
  </si>
  <si>
    <t>KO1D/00033438/6</t>
  </si>
  <si>
    <t>374/1</t>
  </si>
  <si>
    <t>działek</t>
  </si>
  <si>
    <t>ogółem:</t>
  </si>
  <si>
    <t>ha</t>
  </si>
  <si>
    <t>Grunty Powiatu Drawskiego w trwałym zarządzie Zarządu Dróg Powiatowych</t>
  </si>
  <si>
    <t>w Drawsku Pomorskim</t>
  </si>
  <si>
    <t>władający w imieniu powiatu</t>
  </si>
  <si>
    <t>KO1D/00031641/8</t>
  </si>
  <si>
    <t>tz ZDP</t>
  </si>
  <si>
    <t>191/1</t>
  </si>
  <si>
    <t>KO1D/00031023/0</t>
  </si>
  <si>
    <t>191/2</t>
  </si>
  <si>
    <t>207/1</t>
  </si>
  <si>
    <t>209/6</t>
  </si>
  <si>
    <t>KO1D/00029962/7</t>
  </si>
  <si>
    <t>Czarne Wielkie</t>
  </si>
  <si>
    <t>KO1D/00031643/2</t>
  </si>
  <si>
    <t>57/1</t>
  </si>
  <si>
    <t>KO1D/00031620/5</t>
  </si>
  <si>
    <t>Głęboczek</t>
  </si>
  <si>
    <t>KO1D/00031644/9</t>
  </si>
  <si>
    <t>402/1</t>
  </si>
  <si>
    <t>KO1D/00031363/5</t>
  </si>
  <si>
    <t>321/2</t>
  </si>
  <si>
    <t>Kołomąt</t>
  </si>
  <si>
    <t>KO1D/00031637/7</t>
  </si>
  <si>
    <t>Kuźnica Drawska</t>
  </si>
  <si>
    <t>61/1</t>
  </si>
  <si>
    <t>63/4</t>
  </si>
  <si>
    <t>Machliny</t>
  </si>
  <si>
    <t>199/2</t>
  </si>
  <si>
    <t>KO1D/00030928/7</t>
  </si>
  <si>
    <t>200/2</t>
  </si>
  <si>
    <t>Motarzewo</t>
  </si>
  <si>
    <t>198/4</t>
  </si>
  <si>
    <t>Niwka</t>
  </si>
  <si>
    <t>KO1D/00031636/0</t>
  </si>
  <si>
    <t>Ostroróg</t>
  </si>
  <si>
    <t>177/1</t>
  </si>
  <si>
    <t>KO1D/00031021/6</t>
  </si>
  <si>
    <t>183/2</t>
  </si>
  <si>
    <t>Piaseczno</t>
  </si>
  <si>
    <t>KO1D/00031684/1</t>
  </si>
  <si>
    <t>Pławno</t>
  </si>
  <si>
    <t>KO1D/00033105/3</t>
  </si>
  <si>
    <t>209/8</t>
  </si>
  <si>
    <t>103/3</t>
  </si>
  <si>
    <t>103/4</t>
  </si>
  <si>
    <t>103/6</t>
  </si>
  <si>
    <t>Psie Głowy</t>
  </si>
  <si>
    <t>158/1</t>
  </si>
  <si>
    <t>Rzepowo</t>
  </si>
  <si>
    <t>Siemczyno</t>
  </si>
  <si>
    <t>280/1</t>
  </si>
  <si>
    <t>KO1D/00031639/1</t>
  </si>
  <si>
    <t>KO1D/00031619/5</t>
  </si>
  <si>
    <t>142/1</t>
  </si>
  <si>
    <t>144/2</t>
  </si>
  <si>
    <t>144/4</t>
  </si>
  <si>
    <t>Stare Gonne</t>
  </si>
  <si>
    <t>Sulibórz</t>
  </si>
  <si>
    <t>57/3</t>
  </si>
  <si>
    <t>KO1D/00031022/3</t>
  </si>
  <si>
    <t>Żelisławie</t>
  </si>
  <si>
    <t>Żerdno</t>
  </si>
  <si>
    <t>140/1</t>
  </si>
  <si>
    <t>Czaplinek 0002</t>
  </si>
  <si>
    <t>KO1D/00031128/6</t>
  </si>
  <si>
    <t>Garbowo</t>
  </si>
  <si>
    <t>KO1D/00032612/3</t>
  </si>
  <si>
    <t>KO1D/00032296/1</t>
  </si>
  <si>
    <t>Nowe Laski</t>
  </si>
  <si>
    <t>216/2</t>
  </si>
  <si>
    <t>KO1D/00032609/9</t>
  </si>
  <si>
    <t>Osiek Drawski</t>
  </si>
  <si>
    <t>115/1</t>
  </si>
  <si>
    <t>KO1D/00031131/0</t>
  </si>
  <si>
    <t>39/2</t>
  </si>
  <si>
    <t>KO1D/00032294/7</t>
  </si>
  <si>
    <t>266/1</t>
  </si>
  <si>
    <t>266/3</t>
  </si>
  <si>
    <t>387/5</t>
  </si>
  <si>
    <t>387/6</t>
  </si>
  <si>
    <t>419/1</t>
  </si>
  <si>
    <t>614/2</t>
  </si>
  <si>
    <t>KO1D/00032603/7</t>
  </si>
  <si>
    <t>612/4</t>
  </si>
  <si>
    <t>613/2</t>
  </si>
  <si>
    <t>773/8</t>
  </si>
  <si>
    <t>Lz-R</t>
  </si>
  <si>
    <t>356/1</t>
  </si>
  <si>
    <t>356/2</t>
  </si>
  <si>
    <t>165/8</t>
  </si>
  <si>
    <t>236/1</t>
  </si>
  <si>
    <t>165/6</t>
  </si>
  <si>
    <t>KO1D/00033966/6</t>
  </si>
  <si>
    <t>Żabinek</t>
  </si>
  <si>
    <t>246/3</t>
  </si>
  <si>
    <t>KO1D/00031130/3</t>
  </si>
  <si>
    <t>269/1</t>
  </si>
  <si>
    <t>Żeńsko</t>
  </si>
  <si>
    <t>38/3</t>
  </si>
  <si>
    <t>Drawsko Pomorskie 0010</t>
  </si>
  <si>
    <t>2/145</t>
  </si>
  <si>
    <t>KO1D/00025951/9</t>
  </si>
  <si>
    <t>108/2</t>
  </si>
  <si>
    <t>142/11</t>
  </si>
  <si>
    <t>KO1D/00023769/2</t>
  </si>
  <si>
    <t>142/16</t>
  </si>
  <si>
    <t>142/17</t>
  </si>
  <si>
    <t>142/13</t>
  </si>
  <si>
    <t>KO1D/00023768/5</t>
  </si>
  <si>
    <t>142/21</t>
  </si>
  <si>
    <t>KO1D/00025954/0</t>
  </si>
  <si>
    <t>144/17</t>
  </si>
  <si>
    <t>KO1D/00029963/4</t>
  </si>
  <si>
    <t>144/21</t>
  </si>
  <si>
    <t>144/29</t>
  </si>
  <si>
    <t>KO1D/00029961/0</t>
  </si>
  <si>
    <t>Drawsko Pomorskie 0015</t>
  </si>
  <si>
    <t>KO1D/00025953/3</t>
  </si>
  <si>
    <t>Drawsko Pomorskie 0017</t>
  </si>
  <si>
    <t>KO1D/00025955/7</t>
  </si>
  <si>
    <t>KO1D/00035541/5</t>
  </si>
  <si>
    <t>Dalewo</t>
  </si>
  <si>
    <t>KO1D/00034440/0</t>
  </si>
  <si>
    <t>KO1D/00031218/4</t>
  </si>
  <si>
    <t>211/1</t>
  </si>
  <si>
    <t>KO1D/00032349/8</t>
  </si>
  <si>
    <t>211/2</t>
  </si>
  <si>
    <t>68/3</t>
  </si>
  <si>
    <t>KO1D/00033104/6</t>
  </si>
  <si>
    <t>KO1D/00031146/8</t>
  </si>
  <si>
    <t>Linowno</t>
  </si>
  <si>
    <t>108/1</t>
  </si>
  <si>
    <t>Łabędzie</t>
  </si>
  <si>
    <t>KO1D/00031148/2</t>
  </si>
  <si>
    <t>KO1D/00031147/5</t>
  </si>
  <si>
    <t>Mielenko Drawskie</t>
  </si>
  <si>
    <t>KO1D/00031152/3</t>
  </si>
  <si>
    <t>117/3</t>
  </si>
  <si>
    <t>117/4</t>
  </si>
  <si>
    <t>234/1</t>
  </si>
  <si>
    <t>KO1D/00031150/9</t>
  </si>
  <si>
    <t>Nętno</t>
  </si>
  <si>
    <t>133/1</t>
  </si>
  <si>
    <t>KO1D/00031073/5</t>
  </si>
  <si>
    <t>Rydzewo</t>
  </si>
  <si>
    <t>359/14</t>
  </si>
  <si>
    <t>KO1D/00023778/8</t>
  </si>
  <si>
    <t>114/2</t>
  </si>
  <si>
    <t>114/3</t>
  </si>
  <si>
    <t>369/1</t>
  </si>
  <si>
    <t>KO1D/00031153/0</t>
  </si>
  <si>
    <t>Woliczno</t>
  </si>
  <si>
    <t>Zarańsko</t>
  </si>
  <si>
    <t>KO1D/00031670/0</t>
  </si>
  <si>
    <t>Zbrojewo</t>
  </si>
  <si>
    <t>40/2</t>
  </si>
  <si>
    <t>Żółte</t>
  </si>
  <si>
    <t>171/1</t>
  </si>
  <si>
    <t>Chlebowo</t>
  </si>
  <si>
    <t>KO1D/00031362/8</t>
  </si>
  <si>
    <t>52/3</t>
  </si>
  <si>
    <t>58/1</t>
  </si>
  <si>
    <t>Cieminko</t>
  </si>
  <si>
    <t>83/1</t>
  </si>
  <si>
    <t>dr Wp</t>
  </si>
  <si>
    <t>Dołgie</t>
  </si>
  <si>
    <t>KO1D/00031071/1</t>
  </si>
  <si>
    <t>Gronowo</t>
  </si>
  <si>
    <t>67/2</t>
  </si>
  <si>
    <t>KO1D/00031360/4</t>
  </si>
  <si>
    <t>67/5</t>
  </si>
  <si>
    <t>67/7</t>
  </si>
  <si>
    <t>KO1D/00031072/8</t>
  </si>
  <si>
    <t>Jelenino</t>
  </si>
  <si>
    <t>KO1D/00032293/0</t>
  </si>
  <si>
    <t>KO1D/00031129/3</t>
  </si>
  <si>
    <t>KO1D/00031070/4</t>
  </si>
  <si>
    <t>Ostrowice</t>
  </si>
  <si>
    <t>327/1</t>
  </si>
  <si>
    <t>Płocie</t>
  </si>
  <si>
    <t>Przytoń</t>
  </si>
  <si>
    <t>KO1D/00032308/9</t>
  </si>
  <si>
    <t>Siecino</t>
  </si>
  <si>
    <t>163/3</t>
  </si>
  <si>
    <t>Smołdzięcino</t>
  </si>
  <si>
    <t>Szczycienko</t>
  </si>
  <si>
    <t>Śmidzięcino</t>
  </si>
  <si>
    <t>KO1D/00031590/5</t>
  </si>
  <si>
    <t>Bobrowo</t>
  </si>
  <si>
    <t>KO1D/00031025/4</t>
  </si>
  <si>
    <t>Cieszyno</t>
  </si>
  <si>
    <t>126/1</t>
  </si>
  <si>
    <t>Kosobudy</t>
  </si>
  <si>
    <t>KO1D/00030984/7</t>
  </si>
  <si>
    <t>Lubieszewo</t>
  </si>
  <si>
    <t>55/2</t>
  </si>
  <si>
    <t>155/3</t>
  </si>
  <si>
    <t>190/3</t>
  </si>
  <si>
    <t>155/2</t>
  </si>
  <si>
    <t>KO1D/00032003/1</t>
  </si>
  <si>
    <t>Rzęśnica</t>
  </si>
  <si>
    <t>Stare Worowo</t>
  </si>
  <si>
    <t>Warniłęg</t>
  </si>
  <si>
    <t>130/1</t>
  </si>
  <si>
    <t>KO1D/00032035/4</t>
  </si>
  <si>
    <t>69/3</t>
  </si>
  <si>
    <t>237/1</t>
  </si>
  <si>
    <t>Złocieniec 0001</t>
  </si>
  <si>
    <t>KO1D/00032045/7</t>
  </si>
  <si>
    <t>Złocieniec 0011</t>
  </si>
  <si>
    <t>KO1D/00034765/4</t>
  </si>
  <si>
    <t>244/2</t>
  </si>
  <si>
    <t>34/2</t>
  </si>
  <si>
    <t>KO1D/00030969/6</t>
  </si>
  <si>
    <t>96/1</t>
  </si>
  <si>
    <t>KO1D/00030988/5</t>
  </si>
  <si>
    <t>97/1</t>
  </si>
  <si>
    <t>KO1D/00030981/6</t>
  </si>
  <si>
    <t>KO1D/00030982/3</t>
  </si>
  <si>
    <t>KO1D/00030986/1</t>
  </si>
  <si>
    <t>34/1</t>
  </si>
  <si>
    <t>KO1D/00031591/2</t>
  </si>
  <si>
    <t>119/1</t>
  </si>
  <si>
    <t>KO1D/00032036/1</t>
  </si>
  <si>
    <t>244/1</t>
  </si>
  <si>
    <t>244/4</t>
  </si>
  <si>
    <t>Złocieniec 0015</t>
  </si>
  <si>
    <t>KO1D/00031083/8</t>
  </si>
  <si>
    <t>Złocieniec 0016</t>
  </si>
  <si>
    <t>119/3</t>
  </si>
  <si>
    <t>KO1D/00030967/2</t>
  </si>
  <si>
    <t>Złocieniec 0017</t>
  </si>
  <si>
    <t>KO1D/00031653/5</t>
  </si>
  <si>
    <t>26/15</t>
  </si>
  <si>
    <t>KO1D/00031042/9</t>
  </si>
  <si>
    <t>Złocieniec 0019</t>
  </si>
  <si>
    <t>KO1D/00031589/5</t>
  </si>
  <si>
    <t>Złocieniec 0002</t>
  </si>
  <si>
    <t>KO1D/00031618/8</t>
  </si>
  <si>
    <t>KO1D/00031621/2</t>
  </si>
  <si>
    <t>Złocieniec 0005</t>
  </si>
  <si>
    <t>KO1D/00030987/8</t>
  </si>
  <si>
    <t>Złocieniec 0006</t>
  </si>
  <si>
    <t>123/14</t>
  </si>
  <si>
    <t>KO1D/00034294/1</t>
  </si>
  <si>
    <t>143/2</t>
  </si>
  <si>
    <t>KO1D/00026209/0</t>
  </si>
  <si>
    <t>KO1D/00030968/9</t>
  </si>
  <si>
    <t>319/1</t>
  </si>
  <si>
    <t>277/1</t>
  </si>
  <si>
    <t>KO1D/00030985/4</t>
  </si>
  <si>
    <t>122/1</t>
  </si>
  <si>
    <t>Złocieniec 0004</t>
  </si>
  <si>
    <t>Złocieniec 0009</t>
  </si>
  <si>
    <t>KO1D/00027828/0</t>
  </si>
  <si>
    <t>Kalisz Pomorski 0002</t>
  </si>
  <si>
    <t>KO1D/00026084/7</t>
  </si>
  <si>
    <t>Kalisz Pomorski 0003</t>
  </si>
  <si>
    <t>KO1D/00033293/7</t>
  </si>
  <si>
    <t>227/3</t>
  </si>
  <si>
    <t>KO1D/00031685/8</t>
  </si>
  <si>
    <t>245/2</t>
  </si>
  <si>
    <t>246/1</t>
  </si>
  <si>
    <t>213/6</t>
  </si>
  <si>
    <t>172/1</t>
  </si>
  <si>
    <t>KO1D/00032006/2</t>
  </si>
  <si>
    <t>Krężno</t>
  </si>
  <si>
    <t>122/3</t>
  </si>
  <si>
    <t>Pepłówek</t>
  </si>
  <si>
    <t>KO1D/00031151/6</t>
  </si>
  <si>
    <t>81/1</t>
  </si>
  <si>
    <t>Pomierzyn</t>
  </si>
  <si>
    <t>92/3</t>
  </si>
  <si>
    <t>Poźrzadło Wielkie</t>
  </si>
  <si>
    <t>KO1D/00033263/8</t>
  </si>
  <si>
    <t>Prostynia</t>
  </si>
  <si>
    <t>48/4</t>
  </si>
  <si>
    <t>KO1D/00032007/9</t>
  </si>
  <si>
    <t>125/1</t>
  </si>
  <si>
    <t>97/3</t>
  </si>
  <si>
    <t>Stara Korytnica</t>
  </si>
  <si>
    <t>99/1</t>
  </si>
  <si>
    <t>99/2</t>
  </si>
  <si>
    <t>104/1</t>
  </si>
  <si>
    <t>107/3</t>
  </si>
  <si>
    <t>211/6</t>
  </si>
  <si>
    <t>Stara Studnica</t>
  </si>
  <si>
    <t>109/1</t>
  </si>
  <si>
    <t>113/1</t>
  </si>
  <si>
    <t>91/1</t>
  </si>
  <si>
    <t>Grunty Powiatu Drawskiego w trwałym zarządzie Zespołu Szkół w Drawsku Pomorskim</t>
  </si>
  <si>
    <t>131/2</t>
  </si>
  <si>
    <t>KO1D/00022944/6</t>
  </si>
  <si>
    <t>133/4</t>
  </si>
  <si>
    <t>135/7</t>
  </si>
  <si>
    <t>135/8</t>
  </si>
  <si>
    <t>136/19</t>
  </si>
  <si>
    <t>KO1D/00022633/3</t>
  </si>
  <si>
    <t>KO1D/00022141/7</t>
  </si>
  <si>
    <t> 11ZP, US</t>
  </si>
  <si>
    <t>161/26</t>
  </si>
  <si>
    <t>KO1D/00017713/0</t>
  </si>
  <si>
    <t>155/17</t>
  </si>
  <si>
    <t>KO1D/00018979/9</t>
  </si>
  <si>
    <t>161/40</t>
  </si>
  <si>
    <t>Kalisz Pomorski 0006</t>
  </si>
  <si>
    <t>KO1D/00022065/0</t>
  </si>
  <si>
    <t>działka</t>
  </si>
  <si>
    <t xml:space="preserve">Grunty Powiatu Drawskiego w trwałym zarządzie </t>
  </si>
  <si>
    <t>Zespołu Szkół w Kaliszu Pomorskim</t>
  </si>
  <si>
    <t>255/5</t>
  </si>
  <si>
    <t>KO1D/00003948/5</t>
  </si>
  <si>
    <t>255/6</t>
  </si>
  <si>
    <t>254/1</t>
  </si>
  <si>
    <t>KO1D/00026421/2</t>
  </si>
  <si>
    <t>255/7</t>
  </si>
  <si>
    <t>Złocieniec 0008</t>
  </si>
  <si>
    <t>KO1D/00023645/7</t>
  </si>
  <si>
    <t>Grunty Powiatu Drawskiego w trwałym zarządzie</t>
  </si>
  <si>
    <t xml:space="preserve"> Zespołu Szkół w Złocieńcu</t>
  </si>
  <si>
    <t>81/2</t>
  </si>
  <si>
    <t>KO1D/00022211/9</t>
  </si>
  <si>
    <t>tz DPS</t>
  </si>
  <si>
    <t>81/4</t>
  </si>
  <si>
    <t>W-Ł</t>
  </si>
  <si>
    <t>Domu Pomocy Społecznej w Darskowie</t>
  </si>
  <si>
    <t>493/3</t>
  </si>
  <si>
    <t>KO1D/00023403/9</t>
  </si>
  <si>
    <t xml:space="preserve">tz MOW </t>
  </si>
  <si>
    <t>Młodzieżowego Ośrodka Wychowawczego w Czaplinku</t>
  </si>
  <si>
    <t>działki</t>
  </si>
  <si>
    <t>KO1D/00022115/6</t>
  </si>
  <si>
    <t>tz ZPET</t>
  </si>
  <si>
    <t>P, Lz, B</t>
  </si>
  <si>
    <t>KO1D/00022252/8</t>
  </si>
  <si>
    <t>58/2</t>
  </si>
  <si>
    <t>58/3</t>
  </si>
  <si>
    <t>Zespołu Placówek Edukacyjno-Terapeutycznych w Bobrowie</t>
  </si>
  <si>
    <t>Gruntu Powiatu Drawskiego</t>
  </si>
  <si>
    <t>15/2</t>
  </si>
  <si>
    <t>11/2</t>
  </si>
  <si>
    <t>20/2</t>
  </si>
  <si>
    <t>14/6</t>
  </si>
  <si>
    <t>14/7</t>
  </si>
  <si>
    <t>14/8</t>
  </si>
  <si>
    <t>14/9</t>
  </si>
  <si>
    <t>14/10</t>
  </si>
  <si>
    <t>1/69</t>
  </si>
  <si>
    <t>1/33</t>
  </si>
  <si>
    <t>12/4</t>
  </si>
  <si>
    <t>7/1</t>
  </si>
  <si>
    <t>7/2</t>
  </si>
  <si>
    <t>26/1</t>
  </si>
  <si>
    <t>5/1</t>
  </si>
  <si>
    <t>5/2</t>
  </si>
  <si>
    <t>2/1</t>
  </si>
  <si>
    <t>2/2</t>
  </si>
  <si>
    <t>16/4</t>
  </si>
  <si>
    <t>26/6</t>
  </si>
  <si>
    <t>28/2</t>
  </si>
  <si>
    <t>26/2</t>
  </si>
  <si>
    <t>25/1</t>
  </si>
  <si>
    <t>17/2</t>
  </si>
  <si>
    <t>5/3</t>
  </si>
  <si>
    <t>14/2</t>
  </si>
  <si>
    <t>16/1</t>
  </si>
  <si>
    <t>9/29</t>
  </si>
  <si>
    <t>3/4</t>
  </si>
  <si>
    <t>9/1</t>
  </si>
  <si>
    <t>9/2</t>
  </si>
  <si>
    <t>31/5</t>
  </si>
  <si>
    <t>8/1</t>
  </si>
  <si>
    <t>8/2</t>
  </si>
  <si>
    <t>1/20</t>
  </si>
  <si>
    <t>1/21</t>
  </si>
  <si>
    <t>1/70</t>
  </si>
  <si>
    <t>2/4</t>
  </si>
  <si>
    <t>4/2</t>
  </si>
  <si>
    <t>5/10</t>
  </si>
  <si>
    <t>10/4</t>
  </si>
  <si>
    <t>10/5</t>
  </si>
  <si>
    <t>21/2</t>
  </si>
  <si>
    <t>21/4</t>
  </si>
  <si>
    <t>29/1</t>
  </si>
  <si>
    <t>28/1</t>
  </si>
  <si>
    <t>26/5</t>
  </si>
  <si>
    <t>362/5</t>
  </si>
  <si>
    <t>KO1D/00031005/8</t>
  </si>
  <si>
    <t>brak planu - tereny komunikacyjne</t>
  </si>
  <si>
    <t>4/62</t>
  </si>
  <si>
    <t>4/66</t>
  </si>
  <si>
    <t>4/67</t>
  </si>
  <si>
    <t>235/1</t>
  </si>
  <si>
    <t>KO1D/00023151/7</t>
  </si>
  <si>
    <t>tz PCKZiU</t>
  </si>
  <si>
    <t>35/1</t>
  </si>
  <si>
    <t>KO1D/00024173/4</t>
  </si>
  <si>
    <t>KO1D/00037686/7</t>
  </si>
  <si>
    <t>dla części działki: 2KDd; 3MW, U; 13KP</t>
  </si>
  <si>
    <t>R; Bi</t>
  </si>
  <si>
    <t>KO1D/00022064/3</t>
  </si>
  <si>
    <t>dla części działki: 12Uo; 11ZP, US; 3MW, U</t>
  </si>
  <si>
    <t>tz PCKZiU (udział 38385/50695) i tz ZSP Drawsko Pomorskie (udział 12310/50695)</t>
  </si>
  <si>
    <t>KO1D/00037710/5</t>
  </si>
  <si>
    <t>dla części działki: 11ZP, US; 4MN, U; 3MW, U; 2KDd</t>
  </si>
  <si>
    <t>dla części działki: 26ZP; 2KDd; 4KDWp; 1KDd</t>
  </si>
  <si>
    <t>Drawsko Pomorskie 0007</t>
  </si>
  <si>
    <t>32/2</t>
  </si>
  <si>
    <t>KO1D/00021712/4</t>
  </si>
  <si>
    <t>dla części działki: 28ZP, 2KDd; 4KDWp,1KDd</t>
  </si>
  <si>
    <t>35/2</t>
  </si>
  <si>
    <t>teren upraw polowych</t>
  </si>
  <si>
    <t>Powiatowego Centrum Kształcenia Zawodowego i Ustawicznego w Drawsku Pomorskim</t>
  </si>
  <si>
    <t>4/82</t>
  </si>
  <si>
    <t>5/43</t>
  </si>
  <si>
    <t>83/20</t>
  </si>
  <si>
    <t>KO1D/00010790/4</t>
  </si>
  <si>
    <t xml:space="preserve">tz PUP </t>
  </si>
  <si>
    <t>83/19</t>
  </si>
  <si>
    <t>KO1D/00032705/2</t>
  </si>
  <si>
    <t>Powiatowego Urzędu Pracy w Drawsku Pomorskim</t>
  </si>
  <si>
    <t xml:space="preserve">Podsumowanie </t>
  </si>
  <si>
    <t>PUP</t>
  </si>
  <si>
    <t>PCKUiZ</t>
  </si>
  <si>
    <t>ZPET</t>
  </si>
  <si>
    <t>MOW</t>
  </si>
  <si>
    <t>DPS</t>
  </si>
  <si>
    <t>ZS Kalisz</t>
  </si>
  <si>
    <t>ZS Drawsko</t>
  </si>
  <si>
    <t>ZS Czaplinek</t>
  </si>
  <si>
    <t>ZDP</t>
  </si>
  <si>
    <t>Powiat</t>
  </si>
  <si>
    <t>wszystkie działki</t>
  </si>
  <si>
    <t>trwały zarząd</t>
  </si>
  <si>
    <t>71/2</t>
  </si>
  <si>
    <t>tz ZS Czaplinek</t>
  </si>
  <si>
    <t>71/3</t>
  </si>
  <si>
    <t>KO1D/00023152/4</t>
  </si>
  <si>
    <t>339/2</t>
  </si>
  <si>
    <t>KO1D/00023150/0</t>
  </si>
  <si>
    <t>339/1</t>
  </si>
  <si>
    <t>KO1D/00028076/2</t>
  </si>
  <si>
    <t>Zespołu Szkół w Czaplinku</t>
  </si>
  <si>
    <t>ZS Złocieniec</t>
  </si>
  <si>
    <t>4/89</t>
  </si>
  <si>
    <t>4/90</t>
  </si>
  <si>
    <t>4/86</t>
  </si>
  <si>
    <t>4/92</t>
  </si>
  <si>
    <t>4/85</t>
  </si>
  <si>
    <t>tz ZS Drawsko Pomorskie</t>
  </si>
  <si>
    <t>79/1</t>
  </si>
  <si>
    <t>173/1</t>
  </si>
  <si>
    <t>KO1D/00033510/5</t>
  </si>
  <si>
    <t>Lzr-R; Bi</t>
  </si>
  <si>
    <t>KO1D/00025705/0</t>
  </si>
  <si>
    <t>11.6 założenie parkowo-pałacowe, 11.7 MN</t>
  </si>
  <si>
    <t>tz ZS Kalisz Pomorski</t>
  </si>
  <si>
    <t>tz ZS Złocieniec</t>
  </si>
  <si>
    <t>184/1</t>
  </si>
  <si>
    <t>1KD-Z</t>
  </si>
  <si>
    <t>brak planu - droga powiatowa</t>
  </si>
  <si>
    <t>4/93</t>
  </si>
  <si>
    <t>4/94</t>
  </si>
  <si>
    <t>4/95</t>
  </si>
  <si>
    <t>4/96</t>
  </si>
  <si>
    <t>4/97</t>
  </si>
  <si>
    <t>R; Bi, Bz</t>
  </si>
  <si>
    <t>92/16</t>
  </si>
  <si>
    <t>brak planu, zabudowa mieszkaniowo-usługowa</t>
  </si>
  <si>
    <t>KO1D/00041306/1</t>
  </si>
  <si>
    <t>tz PCKZiU (udział 38385/50695) i tz ZS Drawsko Pomorskie (udział 12310/50695)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</si>
</sst>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sz val="20"/>
      <color rgb="FF000000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right" vertical="center"/>
    </xf>
    <xf numFmtId="0" fontId="4" fillId="3" borderId="6" xfId="0" applyFont="1" applyFill="1" applyBorder="1"/>
    <xf numFmtId="0" fontId="5" fillId="3" borderId="1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49" fontId="6" fillId="0" borderId="7" xfId="0" applyNumberFormat="1" applyFont="1" applyBorder="1" applyAlignment="1">
      <alignment horizontal="right" vertical="center"/>
    </xf>
    <xf numFmtId="0" fontId="3" fillId="0" borderId="9" xfId="0" applyFont="1" applyBorder="1"/>
    <xf numFmtId="0" fontId="2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11" xfId="0" applyFont="1" applyBorder="1" applyAlignment="1">
      <alignment vertical="center"/>
    </xf>
    <xf numFmtId="0" fontId="2" fillId="0" borderId="9" xfId="0" applyFont="1" applyBorder="1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64" fontId="6" fillId="0" borderId="7" xfId="0" applyNumberFormat="1" applyFont="1" applyBorder="1" applyAlignment="1">
      <alignment horizontal="right" vertical="center"/>
    </xf>
    <xf numFmtId="0" fontId="1" fillId="0" borderId="0" xfId="0" applyFont="1"/>
    <xf numFmtId="0" fontId="1" fillId="0" borderId="7" xfId="0" applyFont="1" applyBorder="1"/>
    <xf numFmtId="0" fontId="11" fillId="0" borderId="7" xfId="0" applyFont="1" applyBorder="1" applyAlignment="1">
      <alignment vertical="center"/>
    </xf>
    <xf numFmtId="49" fontId="0" fillId="0" borderId="0" xfId="0" applyNumberFormat="1" applyAlignment="1">
      <alignment horizontal="right"/>
    </xf>
    <xf numFmtId="164" fontId="5" fillId="2" borderId="6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49" fontId="6" fillId="0" borderId="8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J102"/>
  <sheetViews>
    <sheetView topLeftCell="A56" workbookViewId="0">
      <selection activeCell="B99" sqref="B99"/>
    </sheetView>
  </sheetViews>
  <sheetFormatPr defaultRowHeight="14.4" x14ac:dyDescent="0.3"/>
  <cols>
    <col min="4" max="4" width="23.33203125" bestFit="1" customWidth="1"/>
    <col min="5" max="5" width="18.6640625" bestFit="1" customWidth="1"/>
    <col min="7" max="7" width="12.88671875" bestFit="1" customWidth="1"/>
    <col min="9" max="9" width="16.6640625" bestFit="1" customWidth="1"/>
    <col min="10" max="10" width="47.44140625" bestFit="1" customWidth="1"/>
  </cols>
  <sheetData>
    <row r="3" spans="3:10" ht="25.5" customHeight="1" x14ac:dyDescent="0.5">
      <c r="C3" s="79" t="s">
        <v>552</v>
      </c>
      <c r="D3" s="79"/>
      <c r="E3" s="79"/>
      <c r="F3" s="79"/>
      <c r="G3" s="79"/>
      <c r="H3" s="79"/>
      <c r="I3" s="79"/>
      <c r="J3" s="79"/>
    </row>
    <row r="6" spans="3:10" x14ac:dyDescent="0.3">
      <c r="C6" s="47" t="s">
        <v>0</v>
      </c>
      <c r="D6" s="19" t="s">
        <v>1</v>
      </c>
      <c r="E6" s="19" t="s">
        <v>2</v>
      </c>
      <c r="F6" s="19" t="s">
        <v>3</v>
      </c>
      <c r="G6" s="19" t="s">
        <v>4</v>
      </c>
      <c r="H6" s="19" t="s">
        <v>5</v>
      </c>
      <c r="I6" s="19" t="s">
        <v>6</v>
      </c>
      <c r="J6" s="19" t="s">
        <v>7</v>
      </c>
    </row>
    <row r="7" spans="3:10" x14ac:dyDescent="0.3">
      <c r="C7" s="47">
        <v>1</v>
      </c>
      <c r="D7" s="11" t="s">
        <v>12</v>
      </c>
      <c r="E7" s="14" t="s">
        <v>9</v>
      </c>
      <c r="F7" s="12" t="s">
        <v>13</v>
      </c>
      <c r="G7" s="12">
        <v>0.62829999999999997</v>
      </c>
      <c r="H7" s="11" t="s">
        <v>14</v>
      </c>
      <c r="I7" s="11" t="s">
        <v>15</v>
      </c>
      <c r="J7" s="11" t="s">
        <v>16</v>
      </c>
    </row>
    <row r="8" spans="3:10" x14ac:dyDescent="0.3">
      <c r="C8" s="47">
        <v>2</v>
      </c>
      <c r="D8" s="11" t="s">
        <v>17</v>
      </c>
      <c r="E8" s="14" t="s">
        <v>9</v>
      </c>
      <c r="F8" s="12" t="s">
        <v>18</v>
      </c>
      <c r="G8" s="12">
        <v>4.7999999999999996E-3</v>
      </c>
      <c r="H8" s="11" t="s">
        <v>19</v>
      </c>
      <c r="I8" s="11" t="s">
        <v>20</v>
      </c>
      <c r="J8" s="11"/>
    </row>
    <row r="9" spans="3:10" x14ac:dyDescent="0.3">
      <c r="C9" s="47">
        <v>3</v>
      </c>
      <c r="D9" s="11" t="s">
        <v>21</v>
      </c>
      <c r="E9" s="14" t="s">
        <v>9</v>
      </c>
      <c r="F9" s="12" t="s">
        <v>22</v>
      </c>
      <c r="G9" s="12">
        <v>2.69E-2</v>
      </c>
      <c r="H9" s="11" t="s">
        <v>19</v>
      </c>
      <c r="I9" s="11" t="s">
        <v>23</v>
      </c>
      <c r="J9" s="11"/>
    </row>
    <row r="10" spans="3:10" x14ac:dyDescent="0.3">
      <c r="C10" s="47">
        <v>4</v>
      </c>
      <c r="D10" s="11" t="s">
        <v>24</v>
      </c>
      <c r="E10" s="14" t="s">
        <v>9</v>
      </c>
      <c r="F10" s="12" t="s">
        <v>25</v>
      </c>
      <c r="G10" s="12">
        <v>1.1900000000000001E-2</v>
      </c>
      <c r="H10" s="11" t="s">
        <v>19</v>
      </c>
      <c r="I10" s="11" t="s">
        <v>26</v>
      </c>
      <c r="J10" s="11"/>
    </row>
    <row r="11" spans="3:10" x14ac:dyDescent="0.3">
      <c r="C11" s="47">
        <v>5</v>
      </c>
      <c r="D11" s="11" t="s">
        <v>30</v>
      </c>
      <c r="E11" s="14" t="s">
        <v>9</v>
      </c>
      <c r="F11" s="12" t="s">
        <v>664</v>
      </c>
      <c r="G11" s="12">
        <v>0.57999999999999996</v>
      </c>
      <c r="H11" s="11" t="s">
        <v>10</v>
      </c>
      <c r="I11" s="72" t="s">
        <v>32</v>
      </c>
      <c r="J11" s="11"/>
    </row>
    <row r="12" spans="3:10" x14ac:dyDescent="0.3">
      <c r="C12" s="47">
        <v>6</v>
      </c>
      <c r="D12" s="11" t="s">
        <v>248</v>
      </c>
      <c r="E12" s="14" t="s">
        <v>9</v>
      </c>
      <c r="F12" s="12" t="s">
        <v>665</v>
      </c>
      <c r="G12" s="12">
        <v>1.62</v>
      </c>
      <c r="H12" s="11"/>
      <c r="I12" s="73" t="s">
        <v>666</v>
      </c>
      <c r="J12" s="11"/>
    </row>
    <row r="13" spans="3:10" x14ac:dyDescent="0.3">
      <c r="C13" s="47">
        <v>7</v>
      </c>
      <c r="D13" s="11" t="s">
        <v>248</v>
      </c>
      <c r="E13" s="14" t="s">
        <v>9</v>
      </c>
      <c r="F13" s="12" t="s">
        <v>672</v>
      </c>
      <c r="G13" s="12">
        <v>0.28999999999999998</v>
      </c>
      <c r="H13" s="11"/>
      <c r="I13" s="73" t="s">
        <v>666</v>
      </c>
      <c r="J13" s="11"/>
    </row>
    <row r="14" spans="3:10" x14ac:dyDescent="0.3">
      <c r="C14" s="47">
        <v>8</v>
      </c>
      <c r="D14" s="11" t="s">
        <v>47</v>
      </c>
      <c r="E14" s="14" t="s">
        <v>9</v>
      </c>
      <c r="F14" s="12" t="s">
        <v>52</v>
      </c>
      <c r="G14" s="12">
        <v>6.1000000000000004E-3</v>
      </c>
      <c r="H14" s="11" t="s">
        <v>53</v>
      </c>
      <c r="I14" s="11" t="s">
        <v>54</v>
      </c>
      <c r="J14" s="11"/>
    </row>
    <row r="15" spans="3:10" ht="15" customHeight="1" x14ac:dyDescent="0.3">
      <c r="C15" s="47">
        <v>9</v>
      </c>
      <c r="D15" s="11" t="s">
        <v>55</v>
      </c>
      <c r="E15" s="14" t="s">
        <v>56</v>
      </c>
      <c r="F15" s="12" t="s">
        <v>57</v>
      </c>
      <c r="G15" s="12">
        <v>2.8999999999999998E-3</v>
      </c>
      <c r="H15" s="11" t="s">
        <v>58</v>
      </c>
      <c r="I15" s="11"/>
      <c r="J15" s="11"/>
    </row>
    <row r="16" spans="3:10" x14ac:dyDescent="0.3">
      <c r="C16" s="47">
        <v>10</v>
      </c>
      <c r="D16" s="11" t="s">
        <v>55</v>
      </c>
      <c r="E16" s="14" t="s">
        <v>56</v>
      </c>
      <c r="F16" s="12" t="s">
        <v>59</v>
      </c>
      <c r="G16" s="12">
        <v>3.3E-3</v>
      </c>
      <c r="H16" s="11" t="s">
        <v>58</v>
      </c>
      <c r="I16" s="11"/>
      <c r="J16" s="11"/>
    </row>
    <row r="17" spans="3:10" x14ac:dyDescent="0.3">
      <c r="C17" s="47">
        <v>11</v>
      </c>
      <c r="D17" s="11" t="s">
        <v>55</v>
      </c>
      <c r="E17" s="14" t="s">
        <v>56</v>
      </c>
      <c r="F17" s="12" t="s">
        <v>60</v>
      </c>
      <c r="G17" s="12">
        <v>8.9999999999999998E-4</v>
      </c>
      <c r="H17" s="11" t="s">
        <v>58</v>
      </c>
      <c r="I17" s="11"/>
      <c r="J17" s="11"/>
    </row>
    <row r="18" spans="3:10" x14ac:dyDescent="0.3">
      <c r="C18" s="47">
        <v>12</v>
      </c>
      <c r="D18" s="11" t="s">
        <v>55</v>
      </c>
      <c r="E18" s="14" t="s">
        <v>56</v>
      </c>
      <c r="F18" s="12" t="s">
        <v>61</v>
      </c>
      <c r="G18" s="12">
        <v>2E-3</v>
      </c>
      <c r="H18" s="11" t="s">
        <v>62</v>
      </c>
      <c r="I18" s="11"/>
      <c r="J18" s="11"/>
    </row>
    <row r="19" spans="3:10" x14ac:dyDescent="0.3">
      <c r="C19" s="47">
        <v>13</v>
      </c>
      <c r="D19" s="11" t="s">
        <v>63</v>
      </c>
      <c r="E19" s="14" t="s">
        <v>56</v>
      </c>
      <c r="F19" s="12">
        <v>18</v>
      </c>
      <c r="G19" s="12">
        <v>0.94</v>
      </c>
      <c r="H19" s="11" t="s">
        <v>58</v>
      </c>
      <c r="I19" s="11" t="s">
        <v>64</v>
      </c>
      <c r="J19" s="11"/>
    </row>
    <row r="20" spans="3:10" x14ac:dyDescent="0.3">
      <c r="C20" s="47">
        <v>14</v>
      </c>
      <c r="D20" s="11" t="s">
        <v>68</v>
      </c>
      <c r="E20" s="14" t="s">
        <v>56</v>
      </c>
      <c r="F20" s="12" t="s">
        <v>69</v>
      </c>
      <c r="G20" s="12">
        <v>0.49</v>
      </c>
      <c r="H20" s="11" t="s">
        <v>10</v>
      </c>
      <c r="I20" s="11" t="s">
        <v>70</v>
      </c>
      <c r="J20" s="11"/>
    </row>
    <row r="21" spans="3:10" x14ac:dyDescent="0.3">
      <c r="C21" s="47">
        <v>15</v>
      </c>
      <c r="D21" s="11" t="s">
        <v>68</v>
      </c>
      <c r="E21" s="14" t="s">
        <v>56</v>
      </c>
      <c r="F21" s="12" t="s">
        <v>73</v>
      </c>
      <c r="G21" s="12">
        <v>2.63E-2</v>
      </c>
      <c r="H21" s="11" t="s">
        <v>10</v>
      </c>
      <c r="I21" s="11" t="s">
        <v>72</v>
      </c>
      <c r="J21" s="11"/>
    </row>
    <row r="22" spans="3:10" x14ac:dyDescent="0.3">
      <c r="C22" s="47">
        <v>16</v>
      </c>
      <c r="D22" s="11" t="s">
        <v>68</v>
      </c>
      <c r="E22" s="14" t="s">
        <v>56</v>
      </c>
      <c r="F22" s="12" t="s">
        <v>600</v>
      </c>
      <c r="G22" s="12">
        <v>1.17E-2</v>
      </c>
      <c r="H22" s="11" t="s">
        <v>89</v>
      </c>
      <c r="I22" s="11" t="s">
        <v>601</v>
      </c>
      <c r="J22" s="11" t="s">
        <v>602</v>
      </c>
    </row>
    <row r="23" spans="3:10" x14ac:dyDescent="0.3">
      <c r="C23" s="47">
        <v>17</v>
      </c>
      <c r="D23" s="11" t="s">
        <v>56</v>
      </c>
      <c r="E23" s="14" t="s">
        <v>56</v>
      </c>
      <c r="F23" s="12" t="s">
        <v>81</v>
      </c>
      <c r="G23" s="12">
        <v>1.8827</v>
      </c>
      <c r="H23" s="11" t="s">
        <v>58</v>
      </c>
      <c r="I23" s="11" t="s">
        <v>82</v>
      </c>
      <c r="J23" s="11"/>
    </row>
    <row r="24" spans="3:10" x14ac:dyDescent="0.3">
      <c r="C24" s="47">
        <v>18</v>
      </c>
      <c r="D24" s="11" t="s">
        <v>56</v>
      </c>
      <c r="E24" s="14" t="s">
        <v>56</v>
      </c>
      <c r="F24" s="12" t="s">
        <v>83</v>
      </c>
      <c r="G24" s="12">
        <v>0.86109999999999998</v>
      </c>
      <c r="H24" s="11" t="s">
        <v>58</v>
      </c>
      <c r="I24" s="11" t="s">
        <v>82</v>
      </c>
      <c r="J24" s="11"/>
    </row>
    <row r="25" spans="3:10" x14ac:dyDescent="0.3">
      <c r="C25" s="47">
        <v>19</v>
      </c>
      <c r="D25" s="11" t="s">
        <v>84</v>
      </c>
      <c r="E25" s="14" t="s">
        <v>56</v>
      </c>
      <c r="F25" s="12" t="s">
        <v>85</v>
      </c>
      <c r="G25" s="12">
        <v>5.0000000000000001E-3</v>
      </c>
      <c r="H25" s="11" t="s">
        <v>86</v>
      </c>
      <c r="I25" s="11" t="s">
        <v>87</v>
      </c>
      <c r="J25" s="11"/>
    </row>
    <row r="26" spans="3:10" x14ac:dyDescent="0.3">
      <c r="C26" s="47">
        <v>20</v>
      </c>
      <c r="D26" s="11" t="s">
        <v>84</v>
      </c>
      <c r="E26" s="14" t="s">
        <v>56</v>
      </c>
      <c r="F26" s="12" t="s">
        <v>88</v>
      </c>
      <c r="G26" s="12">
        <v>4.1599999999999998E-2</v>
      </c>
      <c r="H26" s="11" t="s">
        <v>89</v>
      </c>
      <c r="I26" s="11" t="s">
        <v>278</v>
      </c>
      <c r="J26" s="11"/>
    </row>
    <row r="27" spans="3:10" ht="15" customHeight="1" x14ac:dyDescent="0.3">
      <c r="C27" s="47">
        <v>21</v>
      </c>
      <c r="D27" s="11" t="s">
        <v>90</v>
      </c>
      <c r="E27" s="14" t="s">
        <v>91</v>
      </c>
      <c r="F27" s="12" t="s">
        <v>92</v>
      </c>
      <c r="G27" s="12">
        <v>5.9499999999999997E-2</v>
      </c>
      <c r="H27" s="11" t="s">
        <v>49</v>
      </c>
      <c r="I27" s="11" t="s">
        <v>93</v>
      </c>
      <c r="J27" s="11"/>
    </row>
    <row r="28" spans="3:10" x14ac:dyDescent="0.3">
      <c r="C28" s="47">
        <v>22</v>
      </c>
      <c r="D28" s="11" t="s">
        <v>90</v>
      </c>
      <c r="E28" s="14" t="s">
        <v>91</v>
      </c>
      <c r="F28" s="12" t="s">
        <v>94</v>
      </c>
      <c r="G28" s="12">
        <v>6.4000000000000003E-3</v>
      </c>
      <c r="H28" s="11" t="s">
        <v>95</v>
      </c>
      <c r="I28" s="11" t="s">
        <v>93</v>
      </c>
      <c r="J28" s="11"/>
    </row>
    <row r="29" spans="3:10" x14ac:dyDescent="0.3">
      <c r="C29" s="47">
        <v>23</v>
      </c>
      <c r="D29" s="11" t="s">
        <v>90</v>
      </c>
      <c r="E29" s="14" t="s">
        <v>91</v>
      </c>
      <c r="F29" s="12" t="s">
        <v>96</v>
      </c>
      <c r="G29" s="12">
        <v>6.3200000000000006E-2</v>
      </c>
      <c r="H29" s="11" t="s">
        <v>49</v>
      </c>
      <c r="I29" s="11" t="s">
        <v>97</v>
      </c>
      <c r="J29" s="11"/>
    </row>
    <row r="30" spans="3:10" x14ac:dyDescent="0.3">
      <c r="C30" s="47">
        <v>24</v>
      </c>
      <c r="D30" s="11" t="s">
        <v>90</v>
      </c>
      <c r="E30" s="14" t="s">
        <v>91</v>
      </c>
      <c r="F30" s="12" t="s">
        <v>98</v>
      </c>
      <c r="G30" s="12">
        <v>0.53100000000000003</v>
      </c>
      <c r="H30" s="11" t="s">
        <v>58</v>
      </c>
      <c r="I30" s="11" t="s">
        <v>99</v>
      </c>
      <c r="J30" s="11" t="s">
        <v>100</v>
      </c>
    </row>
    <row r="31" spans="3:10" x14ac:dyDescent="0.3">
      <c r="C31" s="47">
        <v>25</v>
      </c>
      <c r="D31" s="11" t="s">
        <v>90</v>
      </c>
      <c r="E31" s="14" t="s">
        <v>91</v>
      </c>
      <c r="F31" s="12" t="s">
        <v>101</v>
      </c>
      <c r="G31" s="12">
        <v>0.20910000000000001</v>
      </c>
      <c r="H31" s="11" t="s">
        <v>49</v>
      </c>
      <c r="I31" s="11" t="s">
        <v>102</v>
      </c>
      <c r="J31" s="11"/>
    </row>
    <row r="32" spans="3:10" x14ac:dyDescent="0.3">
      <c r="C32" s="47">
        <v>26</v>
      </c>
      <c r="D32" s="11" t="s">
        <v>90</v>
      </c>
      <c r="E32" s="14" t="s">
        <v>91</v>
      </c>
      <c r="F32" s="12" t="s">
        <v>103</v>
      </c>
      <c r="G32" s="12">
        <v>6.9800000000000001E-2</v>
      </c>
      <c r="H32" s="11" t="s">
        <v>49</v>
      </c>
      <c r="I32" s="11" t="s">
        <v>102</v>
      </c>
      <c r="J32" s="11"/>
    </row>
    <row r="33" spans="3:10" x14ac:dyDescent="0.3">
      <c r="C33" s="47">
        <v>27</v>
      </c>
      <c r="D33" s="11" t="s">
        <v>90</v>
      </c>
      <c r="E33" s="14" t="s">
        <v>91</v>
      </c>
      <c r="F33" s="12" t="s">
        <v>104</v>
      </c>
      <c r="G33" s="12">
        <v>2.7566000000000002</v>
      </c>
      <c r="H33" s="11" t="s">
        <v>49</v>
      </c>
      <c r="I33" s="11" t="s">
        <v>105</v>
      </c>
      <c r="J33" s="11"/>
    </row>
    <row r="34" spans="3:10" x14ac:dyDescent="0.3">
      <c r="C34" s="47">
        <v>28</v>
      </c>
      <c r="D34" s="11" t="s">
        <v>90</v>
      </c>
      <c r="E34" s="14" t="s">
        <v>91</v>
      </c>
      <c r="F34" s="12" t="s">
        <v>106</v>
      </c>
      <c r="G34" s="12">
        <v>0.25840000000000002</v>
      </c>
      <c r="H34" s="11" t="s">
        <v>49</v>
      </c>
      <c r="I34" s="11" t="s">
        <v>105</v>
      </c>
      <c r="J34" s="11"/>
    </row>
    <row r="35" spans="3:10" x14ac:dyDescent="0.3">
      <c r="C35" s="47">
        <v>29</v>
      </c>
      <c r="D35" s="11" t="s">
        <v>90</v>
      </c>
      <c r="E35" s="14" t="s">
        <v>91</v>
      </c>
      <c r="F35" s="12">
        <v>313</v>
      </c>
      <c r="G35" s="12">
        <v>0.12609999999999999</v>
      </c>
      <c r="H35" s="11" t="s">
        <v>49</v>
      </c>
      <c r="I35" s="11" t="s">
        <v>107</v>
      </c>
      <c r="J35" s="11"/>
    </row>
    <row r="36" spans="3:10" x14ac:dyDescent="0.3">
      <c r="C36" s="47">
        <v>30</v>
      </c>
      <c r="D36" s="11" t="s">
        <v>90</v>
      </c>
      <c r="E36" s="14" t="s">
        <v>91</v>
      </c>
      <c r="F36" s="12" t="s">
        <v>108</v>
      </c>
      <c r="G36" s="12">
        <v>0.29630000000000001</v>
      </c>
      <c r="H36" s="11" t="s">
        <v>109</v>
      </c>
      <c r="I36" s="11" t="s">
        <v>110</v>
      </c>
      <c r="J36" s="11" t="s">
        <v>111</v>
      </c>
    </row>
    <row r="37" spans="3:10" x14ac:dyDescent="0.3">
      <c r="C37" s="47">
        <v>31</v>
      </c>
      <c r="D37" s="11" t="s">
        <v>90</v>
      </c>
      <c r="E37" s="14" t="s">
        <v>91</v>
      </c>
      <c r="F37" s="12" t="s">
        <v>112</v>
      </c>
      <c r="G37" s="12">
        <v>0.1244</v>
      </c>
      <c r="H37" s="11" t="s">
        <v>95</v>
      </c>
      <c r="I37" s="11" t="s">
        <v>113</v>
      </c>
      <c r="J37" s="11" t="s">
        <v>114</v>
      </c>
    </row>
    <row r="38" spans="3:10" x14ac:dyDescent="0.3">
      <c r="C38" s="47">
        <v>32</v>
      </c>
      <c r="D38" s="11" t="s">
        <v>90</v>
      </c>
      <c r="E38" s="14" t="s">
        <v>91</v>
      </c>
      <c r="F38" s="12" t="s">
        <v>115</v>
      </c>
      <c r="G38" s="12">
        <v>7.22E-2</v>
      </c>
      <c r="H38" s="11" t="s">
        <v>49</v>
      </c>
      <c r="I38" s="11" t="s">
        <v>113</v>
      </c>
      <c r="J38" s="11" t="s">
        <v>116</v>
      </c>
    </row>
    <row r="39" spans="3:10" x14ac:dyDescent="0.3">
      <c r="C39" s="47">
        <v>33</v>
      </c>
      <c r="D39" s="11" t="s">
        <v>117</v>
      </c>
      <c r="E39" s="14" t="s">
        <v>91</v>
      </c>
      <c r="F39" s="12" t="s">
        <v>118</v>
      </c>
      <c r="G39" s="12">
        <v>0.36199999999999999</v>
      </c>
      <c r="H39" s="11" t="s">
        <v>119</v>
      </c>
      <c r="I39" s="11" t="s">
        <v>120</v>
      </c>
      <c r="J39" s="11"/>
    </row>
    <row r="40" spans="3:10" x14ac:dyDescent="0.3">
      <c r="C40" s="47">
        <v>34</v>
      </c>
      <c r="D40" s="11" t="s">
        <v>117</v>
      </c>
      <c r="E40" s="14" t="s">
        <v>91</v>
      </c>
      <c r="F40" s="12" t="s">
        <v>121</v>
      </c>
      <c r="G40" s="12">
        <v>2.35E-2</v>
      </c>
      <c r="H40" s="11" t="s">
        <v>95</v>
      </c>
      <c r="I40" s="11" t="s">
        <v>122</v>
      </c>
      <c r="J40" s="11"/>
    </row>
    <row r="41" spans="3:10" x14ac:dyDescent="0.3">
      <c r="C41" s="47">
        <v>35</v>
      </c>
      <c r="D41" s="11" t="s">
        <v>117</v>
      </c>
      <c r="E41" s="14" t="s">
        <v>91</v>
      </c>
      <c r="F41" s="12" t="s">
        <v>123</v>
      </c>
      <c r="G41" s="12">
        <v>3.5000000000000001E-3</v>
      </c>
      <c r="H41" s="11" t="s">
        <v>95</v>
      </c>
      <c r="I41" s="11" t="s">
        <v>124</v>
      </c>
      <c r="J41" s="11"/>
    </row>
    <row r="42" spans="3:10" x14ac:dyDescent="0.3">
      <c r="C42" s="47">
        <v>36</v>
      </c>
      <c r="D42" s="11" t="s">
        <v>117</v>
      </c>
      <c r="E42" s="14" t="s">
        <v>91</v>
      </c>
      <c r="F42" s="12" t="s">
        <v>125</v>
      </c>
      <c r="G42" s="12">
        <v>7.3000000000000001E-3</v>
      </c>
      <c r="H42" s="11" t="s">
        <v>58</v>
      </c>
      <c r="I42" s="11" t="s">
        <v>124</v>
      </c>
      <c r="J42" s="11"/>
    </row>
    <row r="43" spans="3:10" x14ac:dyDescent="0.3">
      <c r="C43" s="47">
        <v>37</v>
      </c>
      <c r="D43" s="11" t="s">
        <v>117</v>
      </c>
      <c r="E43" s="14" t="s">
        <v>91</v>
      </c>
      <c r="F43" s="12" t="s">
        <v>126</v>
      </c>
      <c r="G43" s="12">
        <v>0.1565</v>
      </c>
      <c r="H43" s="11" t="s">
        <v>58</v>
      </c>
      <c r="I43" s="11" t="s">
        <v>124</v>
      </c>
      <c r="J43" s="11"/>
    </row>
    <row r="44" spans="3:10" x14ac:dyDescent="0.3">
      <c r="C44" s="47">
        <v>38</v>
      </c>
      <c r="D44" s="11" t="s">
        <v>117</v>
      </c>
      <c r="E44" s="14" t="s">
        <v>91</v>
      </c>
      <c r="F44" s="12" t="s">
        <v>127</v>
      </c>
      <c r="G44" s="12">
        <v>4.7500000000000001E-2</v>
      </c>
      <c r="H44" s="11" t="s">
        <v>49</v>
      </c>
      <c r="I44" s="11" t="s">
        <v>128</v>
      </c>
      <c r="J44" s="11"/>
    </row>
    <row r="45" spans="3:10" x14ac:dyDescent="0.3">
      <c r="C45" s="47">
        <v>39</v>
      </c>
      <c r="D45" s="11" t="s">
        <v>117</v>
      </c>
      <c r="E45" s="14" t="s">
        <v>91</v>
      </c>
      <c r="F45" s="12" t="s">
        <v>129</v>
      </c>
      <c r="G45" s="12">
        <v>9.3799999999999994E-2</v>
      </c>
      <c r="H45" s="11" t="s">
        <v>49</v>
      </c>
      <c r="I45" s="11" t="s">
        <v>128</v>
      </c>
      <c r="J45" s="11"/>
    </row>
    <row r="46" spans="3:10" x14ac:dyDescent="0.3">
      <c r="C46" s="47">
        <v>40</v>
      </c>
      <c r="D46" s="11" t="s">
        <v>117</v>
      </c>
      <c r="E46" s="14" t="s">
        <v>91</v>
      </c>
      <c r="F46" s="12" t="s">
        <v>130</v>
      </c>
      <c r="G46" s="12">
        <v>0.1193</v>
      </c>
      <c r="H46" s="11" t="s">
        <v>49</v>
      </c>
      <c r="I46" s="11" t="s">
        <v>131</v>
      </c>
      <c r="J46" s="11"/>
    </row>
    <row r="47" spans="3:10" x14ac:dyDescent="0.3">
      <c r="C47" s="47">
        <v>41</v>
      </c>
      <c r="D47" s="11" t="s">
        <v>117</v>
      </c>
      <c r="E47" s="14" t="s">
        <v>91</v>
      </c>
      <c r="F47" s="12" t="s">
        <v>132</v>
      </c>
      <c r="G47" s="12">
        <v>5.11E-2</v>
      </c>
      <c r="H47" s="11" t="s">
        <v>49</v>
      </c>
      <c r="I47" s="11" t="s">
        <v>131</v>
      </c>
      <c r="J47" s="11"/>
    </row>
    <row r="48" spans="3:10" x14ac:dyDescent="0.3">
      <c r="C48" s="47">
        <v>42</v>
      </c>
      <c r="D48" s="11" t="s">
        <v>117</v>
      </c>
      <c r="E48" s="14" t="s">
        <v>91</v>
      </c>
      <c r="F48" s="12" t="s">
        <v>133</v>
      </c>
      <c r="G48" s="12">
        <v>5.7200000000000001E-2</v>
      </c>
      <c r="H48" s="11" t="s">
        <v>49</v>
      </c>
      <c r="I48" s="11" t="s">
        <v>131</v>
      </c>
      <c r="J48" s="11"/>
    </row>
    <row r="49" spans="3:10" x14ac:dyDescent="0.3">
      <c r="C49" s="47">
        <v>43</v>
      </c>
      <c r="D49" s="11" t="s">
        <v>117</v>
      </c>
      <c r="E49" s="14" t="s">
        <v>91</v>
      </c>
      <c r="F49" s="12" t="s">
        <v>134</v>
      </c>
      <c r="G49" s="12">
        <v>0.1079</v>
      </c>
      <c r="H49" s="11" t="s">
        <v>49</v>
      </c>
      <c r="I49" s="11" t="s">
        <v>131</v>
      </c>
      <c r="J49" s="11"/>
    </row>
    <row r="50" spans="3:10" x14ac:dyDescent="0.3">
      <c r="C50" s="47">
        <v>44</v>
      </c>
      <c r="D50" s="11" t="s">
        <v>135</v>
      </c>
      <c r="E50" s="14" t="s">
        <v>91</v>
      </c>
      <c r="F50" s="12" t="s">
        <v>554</v>
      </c>
      <c r="G50" s="12">
        <v>1.1268</v>
      </c>
      <c r="H50" s="11" t="s">
        <v>58</v>
      </c>
      <c r="I50" s="11" t="s">
        <v>136</v>
      </c>
      <c r="J50" s="11" t="s">
        <v>137</v>
      </c>
    </row>
    <row r="51" spans="3:10" x14ac:dyDescent="0.3">
      <c r="C51" s="47">
        <v>45</v>
      </c>
      <c r="D51" s="11" t="s">
        <v>135</v>
      </c>
      <c r="E51" s="11" t="s">
        <v>91</v>
      </c>
      <c r="F51" s="60" t="s">
        <v>661</v>
      </c>
      <c r="G51" s="12">
        <v>3.7699999999999997E-2</v>
      </c>
      <c r="H51" s="11" t="s">
        <v>58</v>
      </c>
      <c r="I51" s="11" t="s">
        <v>611</v>
      </c>
      <c r="J51" s="58" t="s">
        <v>612</v>
      </c>
    </row>
    <row r="52" spans="3:10" x14ac:dyDescent="0.3">
      <c r="C52" s="47">
        <v>46</v>
      </c>
      <c r="D52" s="11" t="s">
        <v>135</v>
      </c>
      <c r="E52" s="11" t="s">
        <v>91</v>
      </c>
      <c r="F52" s="60" t="s">
        <v>675</v>
      </c>
      <c r="G52" s="12">
        <v>0.4289</v>
      </c>
      <c r="H52" s="11" t="s">
        <v>58</v>
      </c>
      <c r="I52" s="13" t="s">
        <v>614</v>
      </c>
      <c r="J52" s="58" t="s">
        <v>615</v>
      </c>
    </row>
    <row r="53" spans="3:10" x14ac:dyDescent="0.3">
      <c r="C53" s="47">
        <v>47</v>
      </c>
      <c r="D53" s="11" t="s">
        <v>135</v>
      </c>
      <c r="E53" s="11" t="s">
        <v>91</v>
      </c>
      <c r="F53" s="60" t="s">
        <v>676</v>
      </c>
      <c r="G53" s="12">
        <v>0.44800000000000001</v>
      </c>
      <c r="H53" s="11" t="s">
        <v>58</v>
      </c>
      <c r="I53" s="13" t="s">
        <v>614</v>
      </c>
      <c r="J53" s="58" t="s">
        <v>615</v>
      </c>
    </row>
    <row r="54" spans="3:10" x14ac:dyDescent="0.3">
      <c r="C54" s="47">
        <v>48</v>
      </c>
      <c r="D54" s="11" t="s">
        <v>135</v>
      </c>
      <c r="E54" s="11" t="s">
        <v>91</v>
      </c>
      <c r="F54" s="60" t="s">
        <v>677</v>
      </c>
      <c r="G54" s="12">
        <v>0.38119999999999998</v>
      </c>
      <c r="H54" s="11" t="s">
        <v>58</v>
      </c>
      <c r="I54" s="13" t="s">
        <v>614</v>
      </c>
      <c r="J54" s="58" t="s">
        <v>615</v>
      </c>
    </row>
    <row r="55" spans="3:10" x14ac:dyDescent="0.3">
      <c r="C55" s="47">
        <v>49</v>
      </c>
      <c r="D55" s="11" t="s">
        <v>135</v>
      </c>
      <c r="E55" s="11" t="s">
        <v>91</v>
      </c>
      <c r="F55" s="75" t="s">
        <v>678</v>
      </c>
      <c r="G55" s="12">
        <v>0.29160000000000003</v>
      </c>
      <c r="H55" s="11" t="s">
        <v>613</v>
      </c>
      <c r="I55" s="13" t="s">
        <v>614</v>
      </c>
      <c r="J55" s="58" t="s">
        <v>615</v>
      </c>
    </row>
    <row r="56" spans="3:10" x14ac:dyDescent="0.3">
      <c r="C56" s="47">
        <v>50</v>
      </c>
      <c r="D56" s="11" t="s">
        <v>135</v>
      </c>
      <c r="E56" s="11" t="s">
        <v>91</v>
      </c>
      <c r="F56" s="60" t="s">
        <v>627</v>
      </c>
      <c r="G56" s="12">
        <v>3.5247999999999999</v>
      </c>
      <c r="H56" s="11" t="s">
        <v>58</v>
      </c>
      <c r="I56" s="11" t="s">
        <v>617</v>
      </c>
      <c r="J56" s="58" t="s">
        <v>618</v>
      </c>
    </row>
    <row r="57" spans="3:10" x14ac:dyDescent="0.3">
      <c r="C57" s="47">
        <v>51</v>
      </c>
      <c r="D57" s="11" t="s">
        <v>135</v>
      </c>
      <c r="E57" s="11" t="s">
        <v>91</v>
      </c>
      <c r="F57" s="60" t="s">
        <v>628</v>
      </c>
      <c r="G57" s="12">
        <v>4.5655000000000001</v>
      </c>
      <c r="H57" s="11" t="s">
        <v>58</v>
      </c>
      <c r="I57" s="11" t="s">
        <v>617</v>
      </c>
      <c r="J57" s="58" t="s">
        <v>619</v>
      </c>
    </row>
    <row r="58" spans="3:10" x14ac:dyDescent="0.3">
      <c r="C58" s="47">
        <v>52</v>
      </c>
      <c r="D58" s="11" t="s">
        <v>620</v>
      </c>
      <c r="E58" s="11" t="s">
        <v>91</v>
      </c>
      <c r="F58" s="12" t="s">
        <v>621</v>
      </c>
      <c r="G58" s="12">
        <v>1.9762</v>
      </c>
      <c r="H58" s="11" t="s">
        <v>58</v>
      </c>
      <c r="I58" s="11" t="s">
        <v>622</v>
      </c>
      <c r="J58" s="58" t="s">
        <v>623</v>
      </c>
    </row>
    <row r="59" spans="3:10" x14ac:dyDescent="0.3">
      <c r="C59" s="47">
        <v>53</v>
      </c>
      <c r="D59" s="14" t="s">
        <v>620</v>
      </c>
      <c r="E59" s="14" t="s">
        <v>91</v>
      </c>
      <c r="F59" s="15" t="s">
        <v>624</v>
      </c>
      <c r="G59" s="15">
        <v>5.8917999999999999</v>
      </c>
      <c r="H59" s="14" t="s">
        <v>58</v>
      </c>
      <c r="I59" s="11" t="s">
        <v>622</v>
      </c>
      <c r="J59" s="58" t="s">
        <v>625</v>
      </c>
    </row>
    <row r="60" spans="3:10" x14ac:dyDescent="0.3">
      <c r="C60" s="47">
        <v>54</v>
      </c>
      <c r="D60" s="11" t="s">
        <v>138</v>
      </c>
      <c r="E60" s="14" t="s">
        <v>91</v>
      </c>
      <c r="F60" s="12" t="s">
        <v>555</v>
      </c>
      <c r="G60" s="12">
        <v>2.2700000000000001E-2</v>
      </c>
      <c r="H60" s="11" t="s">
        <v>49</v>
      </c>
      <c r="I60" s="11" t="s">
        <v>139</v>
      </c>
      <c r="J60" s="11"/>
    </row>
    <row r="61" spans="3:10" x14ac:dyDescent="0.3">
      <c r="C61" s="47">
        <v>55</v>
      </c>
      <c r="D61" s="11" t="s">
        <v>117</v>
      </c>
      <c r="E61" s="14" t="s">
        <v>91</v>
      </c>
      <c r="F61" s="12" t="s">
        <v>140</v>
      </c>
      <c r="G61" s="12">
        <v>0.02</v>
      </c>
      <c r="H61" s="11" t="s">
        <v>95</v>
      </c>
      <c r="I61" s="11"/>
      <c r="J61" s="11"/>
    </row>
    <row r="62" spans="3:10" x14ac:dyDescent="0.3">
      <c r="C62" s="47">
        <v>56</v>
      </c>
      <c r="D62" s="11" t="s">
        <v>141</v>
      </c>
      <c r="E62" s="14" t="s">
        <v>91</v>
      </c>
      <c r="F62" s="12" t="s">
        <v>556</v>
      </c>
      <c r="G62" s="12">
        <v>0.71199999999999997</v>
      </c>
      <c r="H62" s="11" t="s">
        <v>58</v>
      </c>
      <c r="I62" s="11"/>
      <c r="J62" s="11"/>
    </row>
    <row r="63" spans="3:10" x14ac:dyDescent="0.3">
      <c r="C63" s="47">
        <v>57</v>
      </c>
      <c r="D63" s="11" t="s">
        <v>141</v>
      </c>
      <c r="E63" s="14" t="s">
        <v>91</v>
      </c>
      <c r="F63" s="12" t="s">
        <v>557</v>
      </c>
      <c r="G63" s="12">
        <v>2.23E-2</v>
      </c>
      <c r="H63" s="11" t="s">
        <v>58</v>
      </c>
      <c r="I63" s="11"/>
      <c r="J63" s="11"/>
    </row>
    <row r="64" spans="3:10" x14ac:dyDescent="0.3">
      <c r="C64" s="47">
        <v>58</v>
      </c>
      <c r="D64" s="11" t="s">
        <v>141</v>
      </c>
      <c r="E64" s="14" t="s">
        <v>91</v>
      </c>
      <c r="F64" s="12" t="s">
        <v>558</v>
      </c>
      <c r="G64" s="12">
        <v>1.3100000000000001E-2</v>
      </c>
      <c r="H64" s="11" t="s">
        <v>58</v>
      </c>
      <c r="I64" s="11"/>
      <c r="J64" s="11"/>
    </row>
    <row r="65" spans="3:10" x14ac:dyDescent="0.3">
      <c r="C65" s="47">
        <v>59</v>
      </c>
      <c r="D65" s="11" t="s">
        <v>141</v>
      </c>
      <c r="E65" s="14" t="s">
        <v>91</v>
      </c>
      <c r="F65" s="12" t="s">
        <v>559</v>
      </c>
      <c r="G65" s="12">
        <v>1.21E-2</v>
      </c>
      <c r="H65" s="11" t="s">
        <v>58</v>
      </c>
      <c r="I65" s="11"/>
      <c r="J65" s="11"/>
    </row>
    <row r="66" spans="3:10" x14ac:dyDescent="0.3">
      <c r="C66" s="47">
        <v>60</v>
      </c>
      <c r="D66" s="11" t="s">
        <v>141</v>
      </c>
      <c r="E66" s="14" t="s">
        <v>91</v>
      </c>
      <c r="F66" s="12" t="s">
        <v>560</v>
      </c>
      <c r="G66" s="12">
        <v>3.78E-2</v>
      </c>
      <c r="H66" s="11" t="s">
        <v>58</v>
      </c>
      <c r="I66" s="11"/>
      <c r="J66" s="11"/>
    </row>
    <row r="67" spans="3:10" x14ac:dyDescent="0.3">
      <c r="C67" s="47">
        <v>61</v>
      </c>
      <c r="D67" s="11" t="s">
        <v>142</v>
      </c>
      <c r="E67" s="14" t="s">
        <v>91</v>
      </c>
      <c r="F67" s="12" t="s">
        <v>143</v>
      </c>
      <c r="G67" s="12">
        <v>1.6918</v>
      </c>
      <c r="H67" s="11" t="s">
        <v>58</v>
      </c>
      <c r="I67" s="11"/>
      <c r="J67" s="11"/>
    </row>
    <row r="68" spans="3:10" x14ac:dyDescent="0.3">
      <c r="C68" s="47">
        <v>62</v>
      </c>
      <c r="D68" s="11" t="s">
        <v>142</v>
      </c>
      <c r="E68" s="14" t="s">
        <v>91</v>
      </c>
      <c r="F68" s="12" t="s">
        <v>144</v>
      </c>
      <c r="G68" s="12">
        <v>1.5100000000000001E-2</v>
      </c>
      <c r="H68" s="11" t="s">
        <v>58</v>
      </c>
      <c r="I68" s="11"/>
      <c r="J68" s="11"/>
    </row>
    <row r="69" spans="3:10" x14ac:dyDescent="0.3">
      <c r="C69" s="47">
        <v>63</v>
      </c>
      <c r="D69" s="11" t="s">
        <v>142</v>
      </c>
      <c r="E69" s="14" t="s">
        <v>91</v>
      </c>
      <c r="F69" s="12" t="s">
        <v>145</v>
      </c>
      <c r="G69" s="12">
        <v>1.83E-2</v>
      </c>
      <c r="H69" s="11" t="s">
        <v>58</v>
      </c>
      <c r="I69" s="11"/>
      <c r="J69" s="11"/>
    </row>
    <row r="70" spans="3:10" x14ac:dyDescent="0.3">
      <c r="C70" s="47">
        <v>64</v>
      </c>
      <c r="D70" s="11" t="s">
        <v>142</v>
      </c>
      <c r="E70" s="14" t="s">
        <v>91</v>
      </c>
      <c r="F70" s="12" t="s">
        <v>146</v>
      </c>
      <c r="G70" s="12">
        <v>4.0300000000000002E-2</v>
      </c>
      <c r="H70" s="11" t="s">
        <v>58</v>
      </c>
      <c r="I70" s="11"/>
      <c r="J70" s="11"/>
    </row>
    <row r="71" spans="3:10" x14ac:dyDescent="0.3">
      <c r="C71" s="47">
        <v>65</v>
      </c>
      <c r="D71" s="11" t="s">
        <v>142</v>
      </c>
      <c r="E71" s="14" t="s">
        <v>91</v>
      </c>
      <c r="F71" s="12" t="s">
        <v>147</v>
      </c>
      <c r="G71" s="12">
        <v>8.8000000000000005E-3</v>
      </c>
      <c r="H71" s="11" t="s">
        <v>58</v>
      </c>
      <c r="I71" s="11"/>
      <c r="J71" s="11"/>
    </row>
    <row r="72" spans="3:10" x14ac:dyDescent="0.3">
      <c r="C72" s="47">
        <v>66</v>
      </c>
      <c r="D72" s="11" t="s">
        <v>142</v>
      </c>
      <c r="E72" s="14" t="s">
        <v>91</v>
      </c>
      <c r="F72" s="12" t="s">
        <v>148</v>
      </c>
      <c r="G72" s="12">
        <v>3.73E-2</v>
      </c>
      <c r="H72" s="11" t="s">
        <v>58</v>
      </c>
      <c r="I72" s="11"/>
      <c r="J72" s="11"/>
    </row>
    <row r="73" spans="3:10" x14ac:dyDescent="0.3">
      <c r="C73" s="47">
        <v>67</v>
      </c>
      <c r="D73" s="11" t="s">
        <v>142</v>
      </c>
      <c r="E73" s="14" t="s">
        <v>91</v>
      </c>
      <c r="F73" s="12" t="s">
        <v>149</v>
      </c>
      <c r="G73" s="12">
        <v>2.5000000000000001E-3</v>
      </c>
      <c r="H73" s="11" t="s">
        <v>58</v>
      </c>
      <c r="I73" s="11"/>
      <c r="J73" s="11"/>
    </row>
    <row r="74" spans="3:10" x14ac:dyDescent="0.3">
      <c r="C74" s="47">
        <v>68</v>
      </c>
      <c r="D74" s="11" t="s">
        <v>142</v>
      </c>
      <c r="E74" s="14" t="s">
        <v>91</v>
      </c>
      <c r="F74" s="12" t="s">
        <v>150</v>
      </c>
      <c r="G74" s="12">
        <v>7.1499999999999994E-2</v>
      </c>
      <c r="H74" s="11" t="s">
        <v>58</v>
      </c>
      <c r="I74" s="11"/>
      <c r="J74" s="11"/>
    </row>
    <row r="75" spans="3:10" x14ac:dyDescent="0.3">
      <c r="C75" s="47">
        <v>69</v>
      </c>
      <c r="D75" s="11" t="s">
        <v>151</v>
      </c>
      <c r="E75" s="14" t="s">
        <v>91</v>
      </c>
      <c r="F75" s="12" t="s">
        <v>152</v>
      </c>
      <c r="G75" s="12">
        <v>0.60060000000000002</v>
      </c>
      <c r="H75" s="11" t="s">
        <v>58</v>
      </c>
      <c r="I75" s="11"/>
      <c r="J75" s="11"/>
    </row>
    <row r="76" spans="3:10" x14ac:dyDescent="0.3">
      <c r="C76" s="47">
        <v>70</v>
      </c>
      <c r="D76" s="11" t="s">
        <v>151</v>
      </c>
      <c r="E76" s="14" t="s">
        <v>91</v>
      </c>
      <c r="F76" s="12" t="s">
        <v>153</v>
      </c>
      <c r="G76" s="12">
        <v>3.0000000000000001E-3</v>
      </c>
      <c r="H76" s="11" t="s">
        <v>58</v>
      </c>
      <c r="I76" s="11"/>
      <c r="J76" s="11"/>
    </row>
    <row r="77" spans="3:10" x14ac:dyDescent="0.3">
      <c r="C77" s="47">
        <v>71</v>
      </c>
      <c r="D77" s="11" t="s">
        <v>151</v>
      </c>
      <c r="E77" s="14" t="s">
        <v>91</v>
      </c>
      <c r="F77" s="12" t="s">
        <v>154</v>
      </c>
      <c r="G77" s="12">
        <v>3.3399999999999999E-2</v>
      </c>
      <c r="H77" s="11" t="s">
        <v>58</v>
      </c>
      <c r="I77" s="11"/>
      <c r="J77" s="11"/>
    </row>
    <row r="78" spans="3:10" x14ac:dyDescent="0.3">
      <c r="C78" s="47">
        <v>72</v>
      </c>
      <c r="D78" s="11" t="s">
        <v>151</v>
      </c>
      <c r="E78" s="14" t="s">
        <v>91</v>
      </c>
      <c r="F78" s="12" t="s">
        <v>155</v>
      </c>
      <c r="G78" s="12">
        <v>0.15359999999999999</v>
      </c>
      <c r="H78" s="11" t="s">
        <v>156</v>
      </c>
      <c r="I78" s="11"/>
      <c r="J78" s="11"/>
    </row>
    <row r="79" spans="3:10" x14ac:dyDescent="0.3">
      <c r="C79" s="47">
        <v>73</v>
      </c>
      <c r="D79" s="11" t="s">
        <v>151</v>
      </c>
      <c r="E79" s="14" t="s">
        <v>91</v>
      </c>
      <c r="F79" s="12" t="s">
        <v>157</v>
      </c>
      <c r="G79" s="12">
        <v>1.37E-2</v>
      </c>
      <c r="H79" s="11" t="s">
        <v>156</v>
      </c>
      <c r="I79" s="11"/>
      <c r="J79" s="11"/>
    </row>
    <row r="80" spans="3:10" x14ac:dyDescent="0.3">
      <c r="C80" s="47">
        <v>74</v>
      </c>
      <c r="D80" s="11" t="s">
        <v>142</v>
      </c>
      <c r="E80" s="14" t="s">
        <v>91</v>
      </c>
      <c r="F80" s="12" t="s">
        <v>158</v>
      </c>
      <c r="G80" s="12">
        <v>2.5000000000000001E-3</v>
      </c>
      <c r="H80" s="11" t="s">
        <v>159</v>
      </c>
      <c r="I80" s="11" t="s">
        <v>160</v>
      </c>
      <c r="J80" s="11"/>
    </row>
    <row r="81" spans="3:10" x14ac:dyDescent="0.3">
      <c r="C81" s="47">
        <v>75</v>
      </c>
      <c r="D81" s="11" t="s">
        <v>142</v>
      </c>
      <c r="E81" s="14" t="s">
        <v>91</v>
      </c>
      <c r="F81" s="12" t="s">
        <v>161</v>
      </c>
      <c r="G81" s="12">
        <v>4.7000000000000002E-3</v>
      </c>
      <c r="H81" s="11" t="s">
        <v>162</v>
      </c>
      <c r="I81" s="11" t="s">
        <v>160</v>
      </c>
      <c r="J81" s="11"/>
    </row>
    <row r="82" spans="3:10" x14ac:dyDescent="0.3">
      <c r="C82" s="47">
        <v>76</v>
      </c>
      <c r="D82" s="11" t="s">
        <v>142</v>
      </c>
      <c r="E82" s="14" t="s">
        <v>91</v>
      </c>
      <c r="F82" s="12" t="s">
        <v>163</v>
      </c>
      <c r="G82" s="12">
        <v>3.3E-3</v>
      </c>
      <c r="H82" s="11" t="s">
        <v>49</v>
      </c>
      <c r="I82" s="11" t="s">
        <v>160</v>
      </c>
      <c r="J82" s="11"/>
    </row>
    <row r="83" spans="3:10" x14ac:dyDescent="0.3">
      <c r="C83" s="47">
        <v>77</v>
      </c>
      <c r="D83" s="11" t="s">
        <v>164</v>
      </c>
      <c r="E83" s="14" t="s">
        <v>91</v>
      </c>
      <c r="F83" s="12" t="s">
        <v>165</v>
      </c>
      <c r="G83" s="12">
        <v>2.8899999999999999E-2</v>
      </c>
      <c r="H83" s="11" t="s">
        <v>53</v>
      </c>
      <c r="I83" s="11" t="s">
        <v>166</v>
      </c>
      <c r="J83" s="11"/>
    </row>
    <row r="84" spans="3:10" x14ac:dyDescent="0.3">
      <c r="C84" s="47">
        <v>78</v>
      </c>
      <c r="D84" s="11" t="s">
        <v>164</v>
      </c>
      <c r="E84" s="14" t="s">
        <v>91</v>
      </c>
      <c r="F84" s="12" t="s">
        <v>167</v>
      </c>
      <c r="G84" s="12">
        <v>1.9400000000000001E-2</v>
      </c>
      <c r="H84" s="11" t="s">
        <v>53</v>
      </c>
      <c r="I84" s="11" t="s">
        <v>166</v>
      </c>
      <c r="J84" s="11"/>
    </row>
    <row r="85" spans="3:10" x14ac:dyDescent="0.3">
      <c r="C85" s="47">
        <v>79</v>
      </c>
      <c r="D85" s="11" t="s">
        <v>164</v>
      </c>
      <c r="E85" s="14" t="s">
        <v>91</v>
      </c>
      <c r="F85" s="12" t="s">
        <v>168</v>
      </c>
      <c r="G85" s="12">
        <v>2.4199999999999999E-2</v>
      </c>
      <c r="H85" s="11" t="s">
        <v>53</v>
      </c>
      <c r="I85" s="11" t="s">
        <v>166</v>
      </c>
      <c r="J85" s="11"/>
    </row>
    <row r="86" spans="3:10" x14ac:dyDescent="0.3">
      <c r="C86" s="47">
        <v>80</v>
      </c>
      <c r="D86" s="11" t="s">
        <v>169</v>
      </c>
      <c r="E86" s="14" t="s">
        <v>91</v>
      </c>
      <c r="F86" s="12" t="s">
        <v>170</v>
      </c>
      <c r="G86" s="12">
        <v>8.9800000000000005E-2</v>
      </c>
      <c r="H86" s="11" t="s">
        <v>53</v>
      </c>
      <c r="I86" s="11" t="s">
        <v>171</v>
      </c>
      <c r="J86" s="11"/>
    </row>
    <row r="87" spans="3:10" x14ac:dyDescent="0.3">
      <c r="C87" s="47">
        <v>81</v>
      </c>
      <c r="D87" s="11" t="s">
        <v>169</v>
      </c>
      <c r="E87" s="14" t="s">
        <v>91</v>
      </c>
      <c r="F87" s="12" t="s">
        <v>172</v>
      </c>
      <c r="G87" s="12">
        <v>1.1999999999999999E-3</v>
      </c>
      <c r="H87" s="11" t="s">
        <v>53</v>
      </c>
      <c r="I87" s="11" t="s">
        <v>171</v>
      </c>
      <c r="J87" s="11"/>
    </row>
    <row r="88" spans="3:10" x14ac:dyDescent="0.3">
      <c r="C88" s="47">
        <v>82</v>
      </c>
      <c r="D88" s="11" t="s">
        <v>169</v>
      </c>
      <c r="E88" s="14" t="s">
        <v>91</v>
      </c>
      <c r="F88" s="12" t="s">
        <v>173</v>
      </c>
      <c r="G88" s="12">
        <v>0.61599999999999999</v>
      </c>
      <c r="H88" s="11" t="s">
        <v>53</v>
      </c>
      <c r="I88" s="11" t="s">
        <v>171</v>
      </c>
      <c r="J88" s="11"/>
    </row>
    <row r="89" spans="3:10" x14ac:dyDescent="0.3">
      <c r="C89" s="47">
        <v>83</v>
      </c>
      <c r="D89" s="11" t="s">
        <v>349</v>
      </c>
      <c r="E89" s="14" t="s">
        <v>91</v>
      </c>
      <c r="F89" s="12" t="s">
        <v>497</v>
      </c>
      <c r="G89" s="12">
        <v>3.91</v>
      </c>
      <c r="H89" s="11" t="s">
        <v>667</v>
      </c>
      <c r="I89" s="11" t="s">
        <v>668</v>
      </c>
      <c r="J89" s="74" t="s">
        <v>669</v>
      </c>
    </row>
    <row r="90" spans="3:10" x14ac:dyDescent="0.3">
      <c r="C90" s="47">
        <v>84</v>
      </c>
      <c r="D90" s="11" t="s">
        <v>174</v>
      </c>
      <c r="E90" s="14" t="s">
        <v>91</v>
      </c>
      <c r="F90" s="12" t="s">
        <v>175</v>
      </c>
      <c r="G90" s="12">
        <v>2.0999999999999999E-3</v>
      </c>
      <c r="H90" s="11" t="s">
        <v>86</v>
      </c>
      <c r="I90" s="11" t="s">
        <v>176</v>
      </c>
      <c r="J90" s="11"/>
    </row>
    <row r="91" spans="3:10" ht="15" customHeight="1" x14ac:dyDescent="0.3">
      <c r="C91" s="47">
        <v>85</v>
      </c>
      <c r="D91" s="11" t="s">
        <v>177</v>
      </c>
      <c r="E91" s="14" t="s">
        <v>178</v>
      </c>
      <c r="F91" s="12" t="s">
        <v>179</v>
      </c>
      <c r="G91" s="12">
        <v>0.31</v>
      </c>
      <c r="H91" s="11" t="s">
        <v>58</v>
      </c>
      <c r="I91" s="11" t="s">
        <v>180</v>
      </c>
      <c r="J91" s="11"/>
    </row>
    <row r="92" spans="3:10" x14ac:dyDescent="0.3">
      <c r="C92" s="47">
        <v>86</v>
      </c>
      <c r="D92" s="11" t="s">
        <v>181</v>
      </c>
      <c r="E92" s="14" t="s">
        <v>178</v>
      </c>
      <c r="F92" s="12" t="s">
        <v>182</v>
      </c>
      <c r="G92" s="12">
        <v>4.8999999999999998E-3</v>
      </c>
      <c r="H92" s="11" t="s">
        <v>19</v>
      </c>
      <c r="I92" s="11" t="s">
        <v>183</v>
      </c>
      <c r="J92" s="11"/>
    </row>
    <row r="93" spans="3:10" x14ac:dyDescent="0.3">
      <c r="C93" s="47">
        <v>87</v>
      </c>
      <c r="D93" s="11" t="s">
        <v>184</v>
      </c>
      <c r="E93" s="14" t="s">
        <v>178</v>
      </c>
      <c r="F93" s="12" t="s">
        <v>185</v>
      </c>
      <c r="G93" s="12">
        <v>9.2200000000000004E-2</v>
      </c>
      <c r="H93" s="11" t="s">
        <v>10</v>
      </c>
      <c r="I93" s="11" t="s">
        <v>186</v>
      </c>
      <c r="J93" s="11"/>
    </row>
    <row r="94" spans="3:10" x14ac:dyDescent="0.3">
      <c r="C94" s="47">
        <v>88</v>
      </c>
      <c r="D94" s="11" t="s">
        <v>189</v>
      </c>
      <c r="E94" s="14" t="s">
        <v>178</v>
      </c>
      <c r="F94" s="12">
        <v>21</v>
      </c>
      <c r="G94" s="12">
        <v>0.99429999999999996</v>
      </c>
      <c r="H94" s="11" t="s">
        <v>10</v>
      </c>
      <c r="I94" s="11" t="s">
        <v>190</v>
      </c>
      <c r="J94" s="11"/>
    </row>
    <row r="95" spans="3:10" x14ac:dyDescent="0.3">
      <c r="C95" s="47">
        <v>89</v>
      </c>
      <c r="D95" s="11" t="s">
        <v>191</v>
      </c>
      <c r="E95" s="14" t="s">
        <v>178</v>
      </c>
      <c r="F95" s="12" t="s">
        <v>561</v>
      </c>
      <c r="G95" s="12">
        <v>0.19639999999999999</v>
      </c>
      <c r="H95" s="11" t="s">
        <v>10</v>
      </c>
      <c r="I95" s="11" t="s">
        <v>192</v>
      </c>
      <c r="J95" s="11"/>
    </row>
    <row r="96" spans="3:10" x14ac:dyDescent="0.3">
      <c r="C96" s="47">
        <v>90</v>
      </c>
      <c r="D96" s="11" t="s">
        <v>191</v>
      </c>
      <c r="E96" s="14" t="s">
        <v>178</v>
      </c>
      <c r="F96" s="12" t="s">
        <v>562</v>
      </c>
      <c r="G96" s="12">
        <v>0.63859999999999995</v>
      </c>
      <c r="H96" s="11" t="s">
        <v>193</v>
      </c>
      <c r="I96" s="11" t="s">
        <v>194</v>
      </c>
      <c r="J96" s="11"/>
    </row>
    <row r="97" spans="3:10" x14ac:dyDescent="0.3">
      <c r="C97" s="47">
        <v>91</v>
      </c>
      <c r="D97" s="11" t="s">
        <v>197</v>
      </c>
      <c r="E97" s="14" t="s">
        <v>196</v>
      </c>
      <c r="F97" s="12" t="s">
        <v>198</v>
      </c>
      <c r="G97" s="12">
        <v>9.7999999999999997E-3</v>
      </c>
      <c r="H97" s="11" t="s">
        <v>19</v>
      </c>
      <c r="I97" s="11" t="s">
        <v>199</v>
      </c>
      <c r="J97" s="11"/>
    </row>
    <row r="98" spans="3:10" x14ac:dyDescent="0.3">
      <c r="C98" s="47">
        <v>92</v>
      </c>
      <c r="D98" s="11" t="s">
        <v>200</v>
      </c>
      <c r="E98" s="14" t="s">
        <v>196</v>
      </c>
      <c r="F98" s="12" t="s">
        <v>201</v>
      </c>
      <c r="G98" s="12">
        <v>0.15720000000000001</v>
      </c>
      <c r="H98" s="11" t="s">
        <v>58</v>
      </c>
      <c r="I98" s="11" t="s">
        <v>202</v>
      </c>
      <c r="J98" s="11"/>
    </row>
    <row r="99" spans="3:10" ht="15" thickBot="1" x14ac:dyDescent="0.35">
      <c r="C99" s="47">
        <v>93</v>
      </c>
      <c r="D99" s="11" t="s">
        <v>200</v>
      </c>
      <c r="E99" s="14" t="s">
        <v>196</v>
      </c>
      <c r="F99" s="12" t="s">
        <v>203</v>
      </c>
      <c r="G99" s="12">
        <v>0.2432</v>
      </c>
      <c r="H99" s="11" t="s">
        <v>58</v>
      </c>
      <c r="I99" s="11" t="s">
        <v>204</v>
      </c>
      <c r="J99" s="11" t="s">
        <v>205</v>
      </c>
    </row>
    <row r="100" spans="3:10" ht="15" thickBot="1" x14ac:dyDescent="0.35">
      <c r="C100" s="42">
        <f>C99</f>
        <v>93</v>
      </c>
      <c r="D100" s="43" t="s">
        <v>212</v>
      </c>
      <c r="E100" s="43" t="s">
        <v>4</v>
      </c>
      <c r="F100" s="44" t="s">
        <v>213</v>
      </c>
      <c r="G100" s="45">
        <f>SUM(G7:G99)</f>
        <v>42.589199999999984</v>
      </c>
      <c r="H100" s="46" t="s">
        <v>214</v>
      </c>
      <c r="I100" s="1"/>
      <c r="J100" s="1"/>
    </row>
    <row r="102" spans="3:10" x14ac:dyDescent="0.3">
      <c r="G102" s="16"/>
    </row>
  </sheetData>
  <autoFilter ref="C6:J6" xr:uid="{00000000-0009-0000-0000-000000000000}"/>
  <sortState xmlns:xlrd2="http://schemas.microsoft.com/office/spreadsheetml/2017/richdata2" ref="C6:J6">
    <sortCondition ref="C6"/>
  </sortState>
  <mergeCells count="1">
    <mergeCell ref="C3:J3"/>
  </mergeCells>
  <pageMargins left="0.7" right="0.7" top="0.75" bottom="0.75" header="0.3" footer="0.3"/>
  <pageSetup paperSize="9" orientation="portrait" r:id="rId1"/>
  <ignoredErrors>
    <ignoredError sqref="F95:F96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4:K18"/>
  <sheetViews>
    <sheetView topLeftCell="A7" zoomScaleNormal="100" workbookViewId="0">
      <selection activeCell="G17" sqref="G17"/>
    </sheetView>
  </sheetViews>
  <sheetFormatPr defaultRowHeight="14.4" x14ac:dyDescent="0.3"/>
  <cols>
    <col min="3" max="3" width="3.33203125" bestFit="1" customWidth="1"/>
    <col min="4" max="4" width="23.33203125" bestFit="1" customWidth="1"/>
    <col min="5" max="5" width="18.6640625" bestFit="1" customWidth="1"/>
    <col min="6" max="6" width="9" bestFit="1" customWidth="1"/>
    <col min="7" max="7" width="12.88671875" bestFit="1" customWidth="1"/>
    <col min="8" max="8" width="6.88671875" bestFit="1" customWidth="1"/>
    <col min="9" max="9" width="16.6640625" bestFit="1" customWidth="1"/>
    <col min="10" max="10" width="23.5546875" bestFit="1" customWidth="1"/>
    <col min="11" max="11" width="27.33203125" bestFit="1" customWidth="1"/>
  </cols>
  <sheetData>
    <row r="4" spans="3:11" ht="25.2" x14ac:dyDescent="0.3">
      <c r="C4" s="84" t="s">
        <v>522</v>
      </c>
      <c r="D4" s="84"/>
      <c r="E4" s="84"/>
      <c r="F4" s="84"/>
      <c r="G4" s="84"/>
      <c r="H4" s="84"/>
      <c r="I4" s="84"/>
      <c r="J4" s="84"/>
      <c r="K4" s="84"/>
    </row>
    <row r="5" spans="3:11" ht="25.2" x14ac:dyDescent="0.3">
      <c r="C5" s="83" t="s">
        <v>626</v>
      </c>
      <c r="D5" s="83"/>
      <c r="E5" s="83"/>
      <c r="F5" s="83"/>
      <c r="G5" s="83"/>
      <c r="H5" s="83"/>
      <c r="I5" s="83"/>
      <c r="J5" s="83"/>
      <c r="K5" s="83"/>
    </row>
    <row r="6" spans="3:11" ht="25.2" x14ac:dyDescent="0.3">
      <c r="C6" s="50"/>
      <c r="D6" s="50"/>
      <c r="E6" s="50"/>
      <c r="F6" s="50"/>
      <c r="G6" s="50"/>
      <c r="H6" s="50"/>
      <c r="I6" s="50"/>
      <c r="J6" s="50"/>
      <c r="K6" s="50"/>
    </row>
    <row r="7" spans="3:11" x14ac:dyDescent="0.3">
      <c r="C7" s="19" t="s">
        <v>0</v>
      </c>
      <c r="D7" s="19" t="s">
        <v>1</v>
      </c>
      <c r="E7" s="19" t="s">
        <v>2</v>
      </c>
      <c r="F7" s="19" t="s">
        <v>3</v>
      </c>
      <c r="G7" s="19" t="s">
        <v>4</v>
      </c>
      <c r="H7" s="19" t="s">
        <v>5</v>
      </c>
      <c r="I7" s="19" t="s">
        <v>6</v>
      </c>
      <c r="J7" s="19" t="s">
        <v>7</v>
      </c>
      <c r="K7" s="19" t="s">
        <v>217</v>
      </c>
    </row>
    <row r="8" spans="3:11" x14ac:dyDescent="0.3">
      <c r="C8" s="19">
        <v>1</v>
      </c>
      <c r="D8" s="11" t="s">
        <v>47</v>
      </c>
      <c r="E8" s="11" t="s">
        <v>9</v>
      </c>
      <c r="F8" s="12" t="s">
        <v>606</v>
      </c>
      <c r="G8" s="12">
        <v>0.65290000000000004</v>
      </c>
      <c r="H8" s="11" t="s">
        <v>49</v>
      </c>
      <c r="I8" s="11" t="s">
        <v>607</v>
      </c>
      <c r="J8" s="58"/>
      <c r="K8" s="59" t="s">
        <v>608</v>
      </c>
    </row>
    <row r="9" spans="3:11" x14ac:dyDescent="0.3">
      <c r="C9" s="19">
        <v>2</v>
      </c>
      <c r="D9" s="11" t="s">
        <v>47</v>
      </c>
      <c r="E9" s="11" t="s">
        <v>9</v>
      </c>
      <c r="F9" s="12" t="s">
        <v>609</v>
      </c>
      <c r="G9" s="12">
        <v>2E-3</v>
      </c>
      <c r="H9" s="11" t="s">
        <v>95</v>
      </c>
      <c r="I9" s="11" t="s">
        <v>610</v>
      </c>
      <c r="J9" s="58"/>
      <c r="K9" s="59" t="s">
        <v>608</v>
      </c>
    </row>
    <row r="10" spans="3:11" x14ac:dyDescent="0.3">
      <c r="C10" s="19">
        <v>3</v>
      </c>
      <c r="D10" s="11" t="s">
        <v>90</v>
      </c>
      <c r="E10" s="11" t="s">
        <v>91</v>
      </c>
      <c r="F10" s="12">
        <v>301</v>
      </c>
      <c r="G10" s="12">
        <v>5.0701999999999998</v>
      </c>
      <c r="H10" s="11" t="s">
        <v>49</v>
      </c>
      <c r="I10" s="11" t="s">
        <v>545</v>
      </c>
      <c r="J10" s="58"/>
      <c r="K10" s="59" t="s">
        <v>608</v>
      </c>
    </row>
    <row r="11" spans="3:11" ht="24" x14ac:dyDescent="0.3">
      <c r="C11" s="19">
        <v>4</v>
      </c>
      <c r="D11" s="11" t="s">
        <v>135</v>
      </c>
      <c r="E11" s="11" t="s">
        <v>91</v>
      </c>
      <c r="F11" s="60" t="s">
        <v>658</v>
      </c>
      <c r="G11" s="12">
        <v>0.12939999999999999</v>
      </c>
      <c r="H11" s="11" t="s">
        <v>58</v>
      </c>
      <c r="I11" s="11" t="s">
        <v>611</v>
      </c>
      <c r="J11" s="58" t="s">
        <v>612</v>
      </c>
      <c r="K11" s="59" t="s">
        <v>608</v>
      </c>
    </row>
    <row r="12" spans="3:11" ht="24" x14ac:dyDescent="0.3">
      <c r="C12" s="19">
        <v>5</v>
      </c>
      <c r="D12" s="11" t="s">
        <v>135</v>
      </c>
      <c r="E12" s="11" t="s">
        <v>91</v>
      </c>
      <c r="F12" s="60" t="s">
        <v>659</v>
      </c>
      <c r="G12" s="12">
        <v>1.9800000000000002E-2</v>
      </c>
      <c r="H12" s="11" t="s">
        <v>58</v>
      </c>
      <c r="I12" s="11" t="s">
        <v>611</v>
      </c>
      <c r="J12" s="58" t="s">
        <v>612</v>
      </c>
      <c r="K12" s="59" t="s">
        <v>608</v>
      </c>
    </row>
    <row r="13" spans="3:11" ht="24" x14ac:dyDescent="0.3">
      <c r="C13" s="19">
        <v>6</v>
      </c>
      <c r="D13" s="11" t="s">
        <v>135</v>
      </c>
      <c r="E13" s="11" t="s">
        <v>91</v>
      </c>
      <c r="F13" s="60" t="s">
        <v>660</v>
      </c>
      <c r="G13" s="12">
        <v>0.15359999999999999</v>
      </c>
      <c r="H13" s="11" t="s">
        <v>58</v>
      </c>
      <c r="I13" s="11" t="s">
        <v>611</v>
      </c>
      <c r="J13" s="58" t="s">
        <v>612</v>
      </c>
      <c r="K13" s="59" t="s">
        <v>608</v>
      </c>
    </row>
    <row r="14" spans="3:11" ht="24" x14ac:dyDescent="0.3">
      <c r="C14" s="19">
        <v>7</v>
      </c>
      <c r="D14" s="11" t="s">
        <v>135</v>
      </c>
      <c r="E14" s="11" t="s">
        <v>91</v>
      </c>
      <c r="F14" s="60" t="s">
        <v>662</v>
      </c>
      <c r="G14" s="12">
        <v>7.8899999999999998E-2</v>
      </c>
      <c r="H14" s="11" t="s">
        <v>58</v>
      </c>
      <c r="I14" s="11" t="s">
        <v>611</v>
      </c>
      <c r="J14" s="58" t="s">
        <v>612</v>
      </c>
      <c r="K14" s="59" t="s">
        <v>608</v>
      </c>
    </row>
    <row r="15" spans="3:11" ht="36.6" thickBot="1" x14ac:dyDescent="0.35">
      <c r="C15" s="19">
        <v>8</v>
      </c>
      <c r="D15" s="11" t="s">
        <v>135</v>
      </c>
      <c r="E15" s="11" t="s">
        <v>91</v>
      </c>
      <c r="F15" s="60" t="s">
        <v>679</v>
      </c>
      <c r="G15" s="12">
        <v>3.2599</v>
      </c>
      <c r="H15" s="11" t="s">
        <v>680</v>
      </c>
      <c r="I15" s="13" t="s">
        <v>614</v>
      </c>
      <c r="J15" s="58" t="s">
        <v>615</v>
      </c>
      <c r="K15" s="58" t="s">
        <v>616</v>
      </c>
    </row>
    <row r="16" spans="3:11" ht="15" thickBot="1" x14ac:dyDescent="0.35">
      <c r="C16" s="37">
        <f>C15</f>
        <v>8</v>
      </c>
      <c r="D16" s="38" t="s">
        <v>212</v>
      </c>
      <c r="E16" s="38" t="s">
        <v>4</v>
      </c>
      <c r="F16" s="39" t="s">
        <v>213</v>
      </c>
      <c r="G16" s="40">
        <f>SUM(G8:G15)</f>
        <v>9.3666999999999998</v>
      </c>
      <c r="H16" s="41" t="s">
        <v>214</v>
      </c>
      <c r="I16" s="1"/>
      <c r="J16" s="1"/>
      <c r="K16" s="1"/>
    </row>
    <row r="18" spans="7:7" x14ac:dyDescent="0.3">
      <c r="G18" s="48"/>
    </row>
  </sheetData>
  <autoFilter ref="C7:K7" xr:uid="{00000000-0009-0000-0000-000009000000}"/>
  <mergeCells count="2">
    <mergeCell ref="C4:K4"/>
    <mergeCell ref="C5:K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4:K10"/>
  <sheetViews>
    <sheetView workbookViewId="0">
      <selection activeCell="C10" sqref="C10"/>
    </sheetView>
  </sheetViews>
  <sheetFormatPr defaultRowHeight="14.4" x14ac:dyDescent="0.3"/>
  <cols>
    <col min="3" max="3" width="3.33203125" bestFit="1" customWidth="1"/>
    <col min="4" max="4" width="23.33203125" bestFit="1" customWidth="1"/>
    <col min="5" max="5" width="18.6640625" bestFit="1" customWidth="1"/>
    <col min="6" max="6" width="9" bestFit="1" customWidth="1"/>
    <col min="7" max="7" width="12.88671875" bestFit="1" customWidth="1"/>
    <col min="8" max="8" width="6.88671875" bestFit="1" customWidth="1"/>
    <col min="9" max="9" width="16.6640625" bestFit="1" customWidth="1"/>
    <col min="10" max="10" width="23.44140625" bestFit="1" customWidth="1"/>
    <col min="11" max="11" width="27.33203125" bestFit="1" customWidth="1"/>
  </cols>
  <sheetData>
    <row r="4" spans="3:11" ht="25.2" x14ac:dyDescent="0.3">
      <c r="C4" s="84" t="s">
        <v>522</v>
      </c>
      <c r="D4" s="84"/>
      <c r="E4" s="84"/>
      <c r="F4" s="84"/>
      <c r="G4" s="84"/>
      <c r="H4" s="84"/>
      <c r="I4" s="84"/>
      <c r="J4" s="84"/>
      <c r="K4" s="84"/>
    </row>
    <row r="5" spans="3:11" ht="25.2" x14ac:dyDescent="0.3">
      <c r="C5" s="84" t="s">
        <v>634</v>
      </c>
      <c r="D5" s="84"/>
      <c r="E5" s="84"/>
      <c r="F5" s="84"/>
      <c r="G5" s="84"/>
      <c r="H5" s="84"/>
      <c r="I5" s="84"/>
      <c r="J5" s="84"/>
      <c r="K5" s="84"/>
    </row>
    <row r="6" spans="3:11" ht="25.2" x14ac:dyDescent="0.3">
      <c r="C6" s="50"/>
      <c r="D6" s="50"/>
      <c r="E6" s="50"/>
      <c r="F6" s="50"/>
      <c r="G6" s="50"/>
      <c r="H6" s="50"/>
      <c r="I6" s="50"/>
      <c r="J6" s="50"/>
      <c r="K6" s="50"/>
    </row>
    <row r="7" spans="3:11" x14ac:dyDescent="0.3">
      <c r="C7" s="19" t="s">
        <v>0</v>
      </c>
      <c r="D7" s="19" t="s">
        <v>1</v>
      </c>
      <c r="E7" s="19" t="s">
        <v>2</v>
      </c>
      <c r="F7" s="19" t="s">
        <v>3</v>
      </c>
      <c r="G7" s="19" t="s">
        <v>4</v>
      </c>
      <c r="H7" s="19" t="s">
        <v>5</v>
      </c>
      <c r="I7" s="19" t="s">
        <v>6</v>
      </c>
      <c r="J7" s="19" t="s">
        <v>7</v>
      </c>
      <c r="K7" s="19" t="s">
        <v>217</v>
      </c>
    </row>
    <row r="8" spans="3:11" x14ac:dyDescent="0.3">
      <c r="C8" s="19">
        <v>1</v>
      </c>
      <c r="D8" s="11" t="s">
        <v>313</v>
      </c>
      <c r="E8" s="11" t="s">
        <v>91</v>
      </c>
      <c r="F8" s="12" t="s">
        <v>629</v>
      </c>
      <c r="G8" s="12">
        <v>2.0400000000000001E-2</v>
      </c>
      <c r="H8" s="11" t="s">
        <v>95</v>
      </c>
      <c r="I8" s="11" t="s">
        <v>630</v>
      </c>
      <c r="J8" s="11"/>
      <c r="K8" s="11" t="s">
        <v>631</v>
      </c>
    </row>
    <row r="9" spans="3:11" ht="15" thickBot="1" x14ac:dyDescent="0.35">
      <c r="C9" s="49">
        <v>2</v>
      </c>
      <c r="D9" s="14" t="s">
        <v>313</v>
      </c>
      <c r="E9" s="14" t="s">
        <v>91</v>
      </c>
      <c r="F9" s="15" t="s">
        <v>632</v>
      </c>
      <c r="G9" s="15">
        <v>0.19350000000000001</v>
      </c>
      <c r="H9" s="14" t="s">
        <v>49</v>
      </c>
      <c r="I9" s="11" t="s">
        <v>633</v>
      </c>
      <c r="J9" s="11"/>
      <c r="K9" s="11" t="s">
        <v>631</v>
      </c>
    </row>
    <row r="10" spans="3:11" ht="15" thickBot="1" x14ac:dyDescent="0.35">
      <c r="C10" s="37">
        <f>C9</f>
        <v>2</v>
      </c>
      <c r="D10" s="38" t="s">
        <v>544</v>
      </c>
      <c r="E10" s="38" t="s">
        <v>4</v>
      </c>
      <c r="F10" s="39" t="s">
        <v>213</v>
      </c>
      <c r="G10" s="40">
        <f>SUM(G8:G9)</f>
        <v>0.21390000000000001</v>
      </c>
      <c r="H10" s="41" t="s">
        <v>214</v>
      </c>
      <c r="I10" s="62"/>
      <c r="J10" s="62"/>
      <c r="K10" s="62"/>
    </row>
  </sheetData>
  <mergeCells count="2">
    <mergeCell ref="C4:K4"/>
    <mergeCell ref="C5:K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4:I21"/>
  <sheetViews>
    <sheetView tabSelected="1" topLeftCell="A4" workbookViewId="0">
      <selection activeCell="D21" sqref="D21"/>
    </sheetView>
  </sheetViews>
  <sheetFormatPr defaultRowHeight="14.4" x14ac:dyDescent="0.3"/>
  <cols>
    <col min="3" max="3" width="15.88671875" bestFit="1" customWidth="1"/>
  </cols>
  <sheetData>
    <row r="4" spans="3:9" ht="25.2" x14ac:dyDescent="0.3">
      <c r="C4" s="26"/>
      <c r="D4" s="84" t="s">
        <v>635</v>
      </c>
      <c r="E4" s="84"/>
      <c r="F4" s="84"/>
      <c r="G4" s="84"/>
      <c r="H4" s="84"/>
      <c r="I4" s="84"/>
    </row>
    <row r="5" spans="3:9" ht="25.8" thickBot="1" x14ac:dyDescent="0.35">
      <c r="C5" s="50"/>
      <c r="D5" s="50"/>
      <c r="E5" s="50"/>
      <c r="F5" s="50"/>
      <c r="G5" s="50"/>
      <c r="H5" s="50"/>
      <c r="I5" s="50"/>
    </row>
    <row r="6" spans="3:9" ht="15" thickBot="1" x14ac:dyDescent="0.35">
      <c r="C6" s="63" t="s">
        <v>636</v>
      </c>
      <c r="D6" s="37">
        <f>'PUP Drawsko'!C10</f>
        <v>2</v>
      </c>
      <c r="E6" s="38" t="s">
        <v>544</v>
      </c>
      <c r="F6" s="38" t="s">
        <v>4</v>
      </c>
      <c r="G6" s="39" t="s">
        <v>213</v>
      </c>
      <c r="H6" s="40">
        <f>'PUP Drawsko'!G10</f>
        <v>0.21390000000000001</v>
      </c>
      <c r="I6" s="41" t="s">
        <v>214</v>
      </c>
    </row>
    <row r="7" spans="3:9" ht="15" thickBot="1" x14ac:dyDescent="0.35">
      <c r="C7" s="63" t="s">
        <v>637</v>
      </c>
      <c r="D7" s="6">
        <f>'PCKZiU Drawsko'!C16</f>
        <v>8</v>
      </c>
      <c r="E7" s="7" t="s">
        <v>212</v>
      </c>
      <c r="F7" s="7" t="s">
        <v>4</v>
      </c>
      <c r="G7" s="8" t="s">
        <v>213</v>
      </c>
      <c r="H7" s="9">
        <f>'PCKZiU Drawsko'!G16</f>
        <v>9.3666999999999998</v>
      </c>
      <c r="I7" s="5" t="s">
        <v>214</v>
      </c>
    </row>
    <row r="8" spans="3:9" ht="15" thickBot="1" x14ac:dyDescent="0.35">
      <c r="C8" s="63" t="s">
        <v>638</v>
      </c>
      <c r="D8" s="6">
        <f>'ZPET Bobrowo'!C12</f>
        <v>4</v>
      </c>
      <c r="E8" s="7" t="s">
        <v>544</v>
      </c>
      <c r="F8" s="7" t="s">
        <v>4</v>
      </c>
      <c r="G8" s="8" t="s">
        <v>213</v>
      </c>
      <c r="H8" s="9">
        <f>'ZPET Bobrowo'!G12</f>
        <v>3.1643999999999997</v>
      </c>
      <c r="I8" s="5" t="s">
        <v>214</v>
      </c>
    </row>
    <row r="9" spans="3:9" ht="15" thickBot="1" x14ac:dyDescent="0.35">
      <c r="C9" s="63" t="s">
        <v>639</v>
      </c>
      <c r="D9" s="6">
        <f>'MOW Czaplinek'!C9</f>
        <v>1</v>
      </c>
      <c r="E9" s="7" t="s">
        <v>521</v>
      </c>
      <c r="F9" s="7" t="s">
        <v>4</v>
      </c>
      <c r="G9" s="8" t="s">
        <v>213</v>
      </c>
      <c r="H9" s="9">
        <f>'MOW Czaplinek'!G9</f>
        <v>0.70699999999999996</v>
      </c>
      <c r="I9" s="5" t="s">
        <v>214</v>
      </c>
    </row>
    <row r="10" spans="3:9" ht="15" thickBot="1" x14ac:dyDescent="0.35">
      <c r="C10" s="63" t="s">
        <v>640</v>
      </c>
      <c r="D10" s="6">
        <f>'DPS Darskowo'!C10</f>
        <v>2</v>
      </c>
      <c r="E10" s="7" t="s">
        <v>544</v>
      </c>
      <c r="F10" s="7" t="s">
        <v>4</v>
      </c>
      <c r="G10" s="8" t="s">
        <v>213</v>
      </c>
      <c r="H10" s="9">
        <f>'DPS Darskowo'!G10</f>
        <v>2.95</v>
      </c>
      <c r="I10" s="5" t="s">
        <v>214</v>
      </c>
    </row>
    <row r="11" spans="3:9" ht="15" thickBot="1" x14ac:dyDescent="0.35">
      <c r="C11" s="63" t="s">
        <v>657</v>
      </c>
      <c r="D11" s="6">
        <f>'ZS Złocieniec'!C14</f>
        <v>6</v>
      </c>
      <c r="E11" s="7" t="s">
        <v>212</v>
      </c>
      <c r="F11" s="7" t="s">
        <v>4</v>
      </c>
      <c r="G11" s="8" t="s">
        <v>213</v>
      </c>
      <c r="H11" s="9">
        <f>'ZS Złocieniec'!G14</f>
        <v>1.0448</v>
      </c>
      <c r="I11" s="5" t="s">
        <v>214</v>
      </c>
    </row>
    <row r="12" spans="3:9" ht="15" thickBot="1" x14ac:dyDescent="0.35">
      <c r="C12" s="63" t="s">
        <v>641</v>
      </c>
      <c r="D12" s="6">
        <f>'ZS Kalisz'!C10</f>
        <v>2</v>
      </c>
      <c r="E12" s="7" t="s">
        <v>521</v>
      </c>
      <c r="F12" s="7" t="s">
        <v>4</v>
      </c>
      <c r="G12" s="8" t="s">
        <v>213</v>
      </c>
      <c r="H12" s="9">
        <f>'ZS Kalisz'!G10</f>
        <v>0.9052</v>
      </c>
      <c r="I12" s="5" t="s">
        <v>214</v>
      </c>
    </row>
    <row r="13" spans="3:9" ht="15" thickBot="1" x14ac:dyDescent="0.35">
      <c r="C13" s="63" t="s">
        <v>642</v>
      </c>
      <c r="D13" s="6">
        <f>'ZS Drawsko'!C19</f>
        <v>12</v>
      </c>
      <c r="E13" s="7" t="s">
        <v>212</v>
      </c>
      <c r="F13" s="7" t="s">
        <v>4</v>
      </c>
      <c r="G13" s="8" t="s">
        <v>213</v>
      </c>
      <c r="H13" s="9">
        <f>'ZS Drawsko'!G19</f>
        <v>6.6756000000000011</v>
      </c>
      <c r="I13" s="5" t="s">
        <v>214</v>
      </c>
    </row>
    <row r="14" spans="3:9" ht="15" thickBot="1" x14ac:dyDescent="0.35">
      <c r="C14" s="63" t="s">
        <v>643</v>
      </c>
      <c r="D14" s="6">
        <f>'ZS Czaplinek'!C13</f>
        <v>5</v>
      </c>
      <c r="E14" s="7" t="s">
        <v>212</v>
      </c>
      <c r="F14" s="7" t="s">
        <v>4</v>
      </c>
      <c r="G14" s="8" t="s">
        <v>213</v>
      </c>
      <c r="H14" s="9">
        <f>'ZS Czaplinek'!G13</f>
        <v>2.2513000000000001</v>
      </c>
      <c r="I14" s="5" t="s">
        <v>214</v>
      </c>
    </row>
    <row r="15" spans="3:9" ht="15" thickBot="1" x14ac:dyDescent="0.35">
      <c r="C15" s="63" t="s">
        <v>644</v>
      </c>
      <c r="D15" s="6">
        <f>ZDP!C354</f>
        <v>346</v>
      </c>
      <c r="E15" s="7" t="s">
        <v>212</v>
      </c>
      <c r="F15" s="7" t="s">
        <v>4</v>
      </c>
      <c r="G15" s="8" t="s">
        <v>213</v>
      </c>
      <c r="H15" s="9">
        <f>ZDP!G354</f>
        <v>561.99939999999992</v>
      </c>
      <c r="I15" s="5" t="s">
        <v>214</v>
      </c>
    </row>
    <row r="16" spans="3:9" ht="15" thickBot="1" x14ac:dyDescent="0.35">
      <c r="C16" s="63" t="s">
        <v>645</v>
      </c>
      <c r="D16" s="6">
        <f>Powiat!C100</f>
        <v>93</v>
      </c>
      <c r="E16" s="7" t="s">
        <v>212</v>
      </c>
      <c r="F16" s="7" t="s">
        <v>4</v>
      </c>
      <c r="G16" s="8" t="s">
        <v>213</v>
      </c>
      <c r="H16" s="9">
        <f>Powiat!G100</f>
        <v>42.589199999999984</v>
      </c>
      <c r="I16" s="5" t="s">
        <v>214</v>
      </c>
    </row>
    <row r="17" spans="3:9" x14ac:dyDescent="0.3">
      <c r="C17" s="62"/>
      <c r="D17" s="62"/>
      <c r="E17" s="62"/>
      <c r="F17" s="62"/>
      <c r="G17" s="62"/>
      <c r="H17" s="62"/>
      <c r="I17" s="62"/>
    </row>
    <row r="18" spans="3:9" x14ac:dyDescent="0.3">
      <c r="C18" s="62"/>
      <c r="D18" s="62"/>
      <c r="E18" s="62"/>
      <c r="F18" s="62"/>
      <c r="G18" s="62"/>
      <c r="H18" s="62"/>
      <c r="I18" s="62"/>
    </row>
    <row r="19" spans="3:9" x14ac:dyDescent="0.3">
      <c r="C19" s="63" t="s">
        <v>646</v>
      </c>
      <c r="D19" s="48">
        <f>SUM(D6:D16)</f>
        <v>481</v>
      </c>
      <c r="E19" s="62"/>
      <c r="F19" s="85" t="s">
        <v>4</v>
      </c>
      <c r="G19" s="85"/>
      <c r="H19" s="16">
        <f>SUM(H6:H18)</f>
        <v>631.86749999999995</v>
      </c>
      <c r="I19" s="64" t="s">
        <v>214</v>
      </c>
    </row>
    <row r="20" spans="3:9" x14ac:dyDescent="0.3">
      <c r="C20" s="62"/>
      <c r="D20" s="62"/>
      <c r="E20" s="62"/>
      <c r="F20" s="62"/>
      <c r="G20" s="62"/>
      <c r="H20" s="62"/>
      <c r="I20" s="62"/>
    </row>
    <row r="21" spans="3:9" x14ac:dyDescent="0.3">
      <c r="C21" s="63" t="s">
        <v>647</v>
      </c>
      <c r="D21" s="48">
        <f>'PUP Drawsko'!C10+'PCKZiU Drawsko'!C16+'ZPET Bobrowo'!C12+'MOW Czaplinek'!C9+'DPS Darskowo'!C10+'ZS Złocieniec'!C14+'ZS Kalisz'!C10+'ZS Czaplinek'!C13+'ZS Drawsko'!C19+ZDP!C354</f>
        <v>388</v>
      </c>
      <c r="E21" s="62"/>
      <c r="F21" s="85" t="s">
        <v>4</v>
      </c>
      <c r="G21" s="85"/>
      <c r="H21" s="16">
        <f>H19-H16</f>
        <v>589.27829999999994</v>
      </c>
      <c r="I21" s="64" t="s">
        <v>214</v>
      </c>
    </row>
  </sheetData>
  <mergeCells count="3">
    <mergeCell ref="F19:G19"/>
    <mergeCell ref="F21:G21"/>
    <mergeCell ref="D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L361"/>
  <sheetViews>
    <sheetView topLeftCell="A338" workbookViewId="0">
      <selection activeCell="D356" sqref="D356"/>
    </sheetView>
  </sheetViews>
  <sheetFormatPr defaultRowHeight="14.4" x14ac:dyDescent="0.3"/>
  <cols>
    <col min="4" max="4" width="23.33203125" bestFit="1" customWidth="1"/>
    <col min="5" max="5" width="18.6640625" bestFit="1" customWidth="1"/>
    <col min="7" max="7" width="12.88671875" bestFit="1" customWidth="1"/>
    <col min="8" max="8" width="6.88671875" bestFit="1" customWidth="1"/>
    <col min="9" max="9" width="16.6640625" bestFit="1" customWidth="1"/>
    <col min="10" max="10" width="23.44140625" bestFit="1" customWidth="1"/>
    <col min="11" max="11" width="27.33203125" bestFit="1" customWidth="1"/>
  </cols>
  <sheetData>
    <row r="4" spans="3:12" ht="26.25" customHeight="1" x14ac:dyDescent="0.3">
      <c r="C4" s="80" t="s">
        <v>215</v>
      </c>
      <c r="D4" s="80"/>
      <c r="E4" s="80"/>
      <c r="F4" s="80"/>
      <c r="G4" s="80"/>
      <c r="H4" s="80"/>
      <c r="I4" s="80"/>
      <c r="J4" s="80"/>
      <c r="K4" s="80"/>
      <c r="L4" s="82"/>
    </row>
    <row r="5" spans="3:12" ht="25.2" x14ac:dyDescent="0.3">
      <c r="C5" s="81" t="s">
        <v>216</v>
      </c>
      <c r="D5" s="81"/>
      <c r="E5" s="81"/>
      <c r="F5" s="81"/>
      <c r="G5" s="81"/>
      <c r="H5" s="81"/>
      <c r="I5" s="81"/>
      <c r="J5" s="81"/>
      <c r="K5" s="81"/>
      <c r="L5" s="82"/>
    </row>
    <row r="6" spans="3:12" ht="25.2" x14ac:dyDescent="0.3">
      <c r="C6" s="25"/>
      <c r="D6" s="25"/>
      <c r="E6" s="25"/>
      <c r="F6" s="25"/>
      <c r="G6" s="25"/>
      <c r="H6" s="25"/>
      <c r="I6" s="25"/>
      <c r="J6" s="25"/>
      <c r="K6" s="25"/>
      <c r="L6" s="2"/>
    </row>
    <row r="7" spans="3:12" x14ac:dyDescent="0.3">
      <c r="C7" s="35" t="s">
        <v>0</v>
      </c>
      <c r="D7" s="53" t="s">
        <v>1</v>
      </c>
      <c r="E7" s="54" t="s">
        <v>2</v>
      </c>
      <c r="F7" s="53" t="s">
        <v>3</v>
      </c>
      <c r="G7" s="53" t="s">
        <v>4</v>
      </c>
      <c r="H7" s="53" t="s">
        <v>5</v>
      </c>
      <c r="I7" s="55" t="s">
        <v>6</v>
      </c>
      <c r="J7" s="35" t="s">
        <v>7</v>
      </c>
      <c r="K7" s="35" t="s">
        <v>217</v>
      </c>
      <c r="L7" s="2"/>
    </row>
    <row r="8" spans="3:12" x14ac:dyDescent="0.3">
      <c r="C8" s="35">
        <v>1</v>
      </c>
      <c r="D8" s="17" t="s">
        <v>8</v>
      </c>
      <c r="E8" s="22" t="s">
        <v>9</v>
      </c>
      <c r="F8" s="23">
        <v>8</v>
      </c>
      <c r="G8" s="23">
        <v>0.15</v>
      </c>
      <c r="H8" s="17" t="s">
        <v>10</v>
      </c>
      <c r="I8" s="17" t="s">
        <v>218</v>
      </c>
      <c r="J8" s="17"/>
      <c r="K8" s="17" t="s">
        <v>219</v>
      </c>
      <c r="L8" s="2"/>
    </row>
    <row r="9" spans="3:12" x14ac:dyDescent="0.3">
      <c r="C9" s="35">
        <v>2</v>
      </c>
      <c r="D9" s="17" t="s">
        <v>8</v>
      </c>
      <c r="E9" s="22" t="s">
        <v>9</v>
      </c>
      <c r="F9" s="23">
        <v>9</v>
      </c>
      <c r="G9" s="23">
        <v>1.1499999999999999</v>
      </c>
      <c r="H9" s="17" t="s">
        <v>10</v>
      </c>
      <c r="I9" s="17" t="s">
        <v>218</v>
      </c>
      <c r="J9" s="17"/>
      <c r="K9" s="17" t="s">
        <v>219</v>
      </c>
      <c r="L9" s="2"/>
    </row>
    <row r="10" spans="3:12" x14ac:dyDescent="0.3">
      <c r="C10" s="35">
        <v>3</v>
      </c>
      <c r="D10" s="17" t="s">
        <v>8</v>
      </c>
      <c r="E10" s="22" t="s">
        <v>9</v>
      </c>
      <c r="F10" s="23" t="s">
        <v>563</v>
      </c>
      <c r="G10" s="23">
        <v>0.45</v>
      </c>
      <c r="H10" s="17" t="s">
        <v>10</v>
      </c>
      <c r="I10" s="17" t="s">
        <v>218</v>
      </c>
      <c r="J10" s="17"/>
      <c r="K10" s="17" t="s">
        <v>219</v>
      </c>
      <c r="L10" s="2"/>
    </row>
    <row r="11" spans="3:12" x14ac:dyDescent="0.3">
      <c r="C11" s="35">
        <v>4</v>
      </c>
      <c r="D11" s="89" t="s">
        <v>8</v>
      </c>
      <c r="E11" s="90" t="s">
        <v>9</v>
      </c>
      <c r="F11" s="91">
        <v>13</v>
      </c>
      <c r="G11" s="91">
        <v>0.26</v>
      </c>
      <c r="H11" s="89" t="s">
        <v>10</v>
      </c>
      <c r="I11" s="89" t="s">
        <v>218</v>
      </c>
      <c r="J11" s="17"/>
      <c r="K11" s="17" t="s">
        <v>219</v>
      </c>
      <c r="L11" s="2"/>
    </row>
    <row r="12" spans="3:12" x14ac:dyDescent="0.3">
      <c r="C12" s="35">
        <v>5</v>
      </c>
      <c r="D12" s="89" t="s">
        <v>8</v>
      </c>
      <c r="E12" s="90" t="s">
        <v>9</v>
      </c>
      <c r="F12" s="91">
        <v>313</v>
      </c>
      <c r="G12" s="91">
        <v>0.2</v>
      </c>
      <c r="H12" s="89" t="s">
        <v>10</v>
      </c>
      <c r="I12" s="89" t="s">
        <v>218</v>
      </c>
      <c r="J12" s="17"/>
      <c r="K12" s="17" t="s">
        <v>219</v>
      </c>
      <c r="L12" s="2"/>
    </row>
    <row r="13" spans="3:12" x14ac:dyDescent="0.3">
      <c r="C13" s="35">
        <v>6</v>
      </c>
      <c r="D13" s="86" t="s">
        <v>8</v>
      </c>
      <c r="E13" s="87" t="s">
        <v>9</v>
      </c>
      <c r="F13" s="88">
        <v>333</v>
      </c>
      <c r="G13" s="88">
        <v>0.82</v>
      </c>
      <c r="H13" s="86" t="s">
        <v>10</v>
      </c>
      <c r="I13" s="86" t="s">
        <v>11</v>
      </c>
      <c r="K13" s="17" t="s">
        <v>219</v>
      </c>
      <c r="L13" s="2"/>
    </row>
    <row r="14" spans="3:12" x14ac:dyDescent="0.3">
      <c r="C14" s="35">
        <v>7</v>
      </c>
      <c r="D14" s="89" t="s">
        <v>8</v>
      </c>
      <c r="E14" s="90" t="s">
        <v>9</v>
      </c>
      <c r="F14" s="91">
        <v>419</v>
      </c>
      <c r="G14" s="91">
        <v>1.62</v>
      </c>
      <c r="H14" s="89" t="s">
        <v>10</v>
      </c>
      <c r="I14" s="89" t="s">
        <v>218</v>
      </c>
      <c r="J14" s="17"/>
      <c r="K14" s="17" t="s">
        <v>219</v>
      </c>
      <c r="L14" s="2"/>
    </row>
    <row r="15" spans="3:12" x14ac:dyDescent="0.3">
      <c r="C15" s="35">
        <v>8</v>
      </c>
      <c r="D15" s="89" t="s">
        <v>35</v>
      </c>
      <c r="E15" s="90" t="s">
        <v>9</v>
      </c>
      <c r="F15" s="91" t="s">
        <v>220</v>
      </c>
      <c r="G15" s="91">
        <v>0.15</v>
      </c>
      <c r="H15" s="89" t="s">
        <v>10</v>
      </c>
      <c r="I15" s="89" t="s">
        <v>221</v>
      </c>
      <c r="J15" s="17"/>
      <c r="K15" s="17" t="s">
        <v>219</v>
      </c>
      <c r="L15" s="2"/>
    </row>
    <row r="16" spans="3:12" x14ac:dyDescent="0.3">
      <c r="C16" s="35">
        <v>9</v>
      </c>
      <c r="D16" s="89" t="s">
        <v>35</v>
      </c>
      <c r="E16" s="90" t="s">
        <v>9</v>
      </c>
      <c r="F16" s="91" t="s">
        <v>222</v>
      </c>
      <c r="G16" s="91">
        <v>3.14</v>
      </c>
      <c r="H16" s="89" t="s">
        <v>10</v>
      </c>
      <c r="I16" s="89" t="s">
        <v>221</v>
      </c>
      <c r="J16" s="17"/>
      <c r="K16" s="17" t="s">
        <v>219</v>
      </c>
      <c r="L16" s="2"/>
    </row>
    <row r="17" spans="3:12" x14ac:dyDescent="0.3">
      <c r="C17" s="35">
        <v>10</v>
      </c>
      <c r="D17" s="17" t="s">
        <v>35</v>
      </c>
      <c r="E17" s="22" t="s">
        <v>9</v>
      </c>
      <c r="F17" s="23" t="s">
        <v>223</v>
      </c>
      <c r="G17" s="23">
        <v>1.64</v>
      </c>
      <c r="H17" s="17" t="s">
        <v>10</v>
      </c>
      <c r="I17" s="17" t="s">
        <v>20</v>
      </c>
      <c r="J17" s="17"/>
      <c r="K17" s="17" t="s">
        <v>219</v>
      </c>
      <c r="L17" s="2"/>
    </row>
    <row r="18" spans="3:12" x14ac:dyDescent="0.3">
      <c r="C18" s="35">
        <v>11</v>
      </c>
      <c r="D18" s="89" t="s">
        <v>35</v>
      </c>
      <c r="E18" s="90" t="s">
        <v>9</v>
      </c>
      <c r="F18" s="91" t="s">
        <v>224</v>
      </c>
      <c r="G18" s="91">
        <v>2.18E-2</v>
      </c>
      <c r="H18" s="89" t="s">
        <v>10</v>
      </c>
      <c r="I18" s="89" t="s">
        <v>225</v>
      </c>
      <c r="J18" s="89"/>
      <c r="K18" s="17" t="s">
        <v>219</v>
      </c>
      <c r="L18" s="2"/>
    </row>
    <row r="19" spans="3:12" x14ac:dyDescent="0.3">
      <c r="C19" s="35">
        <v>12</v>
      </c>
      <c r="D19" s="86" t="s">
        <v>35</v>
      </c>
      <c r="E19" s="87" t="s">
        <v>9</v>
      </c>
      <c r="F19" s="88">
        <v>188</v>
      </c>
      <c r="G19" s="88">
        <v>1.75</v>
      </c>
      <c r="H19" s="86" t="s">
        <v>10</v>
      </c>
      <c r="I19" s="86" t="s">
        <v>36</v>
      </c>
      <c r="J19" s="89"/>
      <c r="K19" s="17" t="s">
        <v>219</v>
      </c>
      <c r="L19" s="2"/>
    </row>
    <row r="20" spans="3:12" x14ac:dyDescent="0.3">
      <c r="C20" s="35">
        <v>13</v>
      </c>
      <c r="D20" s="86" t="s">
        <v>35</v>
      </c>
      <c r="E20" s="87" t="s">
        <v>9</v>
      </c>
      <c r="F20" s="88" t="s">
        <v>37</v>
      </c>
      <c r="G20" s="88">
        <v>0.2</v>
      </c>
      <c r="H20" s="86" t="s">
        <v>10</v>
      </c>
      <c r="I20" s="86" t="s">
        <v>36</v>
      </c>
      <c r="J20" s="89"/>
      <c r="K20" s="17" t="s">
        <v>219</v>
      </c>
      <c r="L20" s="2"/>
    </row>
    <row r="21" spans="3:12" x14ac:dyDescent="0.3">
      <c r="C21" s="35">
        <v>14</v>
      </c>
      <c r="D21" s="89" t="s">
        <v>226</v>
      </c>
      <c r="E21" s="90" t="s">
        <v>9</v>
      </c>
      <c r="F21" s="91">
        <v>1</v>
      </c>
      <c r="G21" s="91">
        <v>1.22</v>
      </c>
      <c r="H21" s="89" t="s">
        <v>10</v>
      </c>
      <c r="I21" s="89" t="s">
        <v>227</v>
      </c>
      <c r="J21" s="89"/>
      <c r="K21" s="17" t="s">
        <v>219</v>
      </c>
      <c r="L21" s="2"/>
    </row>
    <row r="22" spans="3:12" x14ac:dyDescent="0.3">
      <c r="C22" s="35">
        <v>15</v>
      </c>
      <c r="D22" s="89" t="s">
        <v>226</v>
      </c>
      <c r="E22" s="90" t="s">
        <v>9</v>
      </c>
      <c r="F22" s="91">
        <v>378</v>
      </c>
      <c r="G22" s="91">
        <v>0.4</v>
      </c>
      <c r="H22" s="89" t="s">
        <v>10</v>
      </c>
      <c r="I22" s="89" t="s">
        <v>227</v>
      </c>
      <c r="J22" s="89"/>
      <c r="K22" s="17" t="s">
        <v>219</v>
      </c>
      <c r="L22" s="2"/>
    </row>
    <row r="23" spans="3:12" x14ac:dyDescent="0.3">
      <c r="C23" s="35">
        <v>16</v>
      </c>
      <c r="D23" s="89" t="s">
        <v>226</v>
      </c>
      <c r="E23" s="90" t="s">
        <v>9</v>
      </c>
      <c r="F23" s="91" t="s">
        <v>228</v>
      </c>
      <c r="G23" s="91">
        <v>7.6</v>
      </c>
      <c r="H23" s="89" t="s">
        <v>10</v>
      </c>
      <c r="I23" s="89" t="s">
        <v>229</v>
      </c>
      <c r="J23" s="89"/>
      <c r="K23" s="17" t="s">
        <v>219</v>
      </c>
      <c r="L23" s="2"/>
    </row>
    <row r="24" spans="3:12" x14ac:dyDescent="0.3">
      <c r="C24" s="35">
        <v>17</v>
      </c>
      <c r="D24" s="17" t="s">
        <v>230</v>
      </c>
      <c r="E24" s="22" t="s">
        <v>9</v>
      </c>
      <c r="F24" s="23">
        <v>4</v>
      </c>
      <c r="G24" s="23">
        <v>3.31</v>
      </c>
      <c r="H24" s="17" t="s">
        <v>10</v>
      </c>
      <c r="I24" s="17" t="s">
        <v>231</v>
      </c>
      <c r="J24" s="17"/>
      <c r="K24" s="17" t="s">
        <v>219</v>
      </c>
      <c r="L24" s="2"/>
    </row>
    <row r="25" spans="3:12" x14ac:dyDescent="0.3">
      <c r="C25" s="35">
        <v>18</v>
      </c>
      <c r="D25" s="17" t="s">
        <v>230</v>
      </c>
      <c r="E25" s="22" t="s">
        <v>9</v>
      </c>
      <c r="F25" s="23">
        <v>5</v>
      </c>
      <c r="G25" s="23">
        <v>0.62</v>
      </c>
      <c r="H25" s="17" t="s">
        <v>10</v>
      </c>
      <c r="I25" s="17" t="s">
        <v>231</v>
      </c>
      <c r="J25" s="17"/>
      <c r="K25" s="17" t="s">
        <v>219</v>
      </c>
      <c r="L25" s="2"/>
    </row>
    <row r="26" spans="3:12" x14ac:dyDescent="0.3">
      <c r="C26" s="35">
        <v>19</v>
      </c>
      <c r="D26" s="17" t="s">
        <v>230</v>
      </c>
      <c r="E26" s="22" t="s">
        <v>9</v>
      </c>
      <c r="F26" s="23">
        <v>401</v>
      </c>
      <c r="G26" s="23">
        <v>0.08</v>
      </c>
      <c r="H26" s="17" t="s">
        <v>10</v>
      </c>
      <c r="I26" s="17" t="s">
        <v>231</v>
      </c>
      <c r="J26" s="17"/>
      <c r="K26" s="17" t="s">
        <v>219</v>
      </c>
      <c r="L26" s="2"/>
    </row>
    <row r="27" spans="3:12" x14ac:dyDescent="0.3">
      <c r="C27" s="35">
        <v>20</v>
      </c>
      <c r="D27" s="17" t="s">
        <v>230</v>
      </c>
      <c r="E27" s="22" t="s">
        <v>9</v>
      </c>
      <c r="F27" s="23" t="s">
        <v>232</v>
      </c>
      <c r="G27" s="23">
        <v>0.59</v>
      </c>
      <c r="H27" s="17" t="s">
        <v>10</v>
      </c>
      <c r="I27" s="17" t="s">
        <v>231</v>
      </c>
      <c r="J27" s="17"/>
      <c r="K27" s="17" t="s">
        <v>219</v>
      </c>
      <c r="L27" s="2"/>
    </row>
    <row r="28" spans="3:12" x14ac:dyDescent="0.3">
      <c r="C28" s="35">
        <v>21</v>
      </c>
      <c r="D28" s="17" t="s">
        <v>12</v>
      </c>
      <c r="E28" s="22" t="s">
        <v>9</v>
      </c>
      <c r="F28" s="23">
        <v>316</v>
      </c>
      <c r="G28" s="23">
        <v>1.29</v>
      </c>
      <c r="H28" s="17" t="s">
        <v>10</v>
      </c>
      <c r="I28" s="17" t="s">
        <v>233</v>
      </c>
      <c r="J28" s="17"/>
      <c r="K28" s="17" t="s">
        <v>219</v>
      </c>
      <c r="L28" s="2"/>
    </row>
    <row r="29" spans="3:12" x14ac:dyDescent="0.3">
      <c r="C29" s="35">
        <v>22</v>
      </c>
      <c r="D29" s="17" t="s">
        <v>12</v>
      </c>
      <c r="E29" s="22" t="s">
        <v>9</v>
      </c>
      <c r="F29" s="23" t="s">
        <v>234</v>
      </c>
      <c r="G29" s="23">
        <v>3.16</v>
      </c>
      <c r="H29" s="17" t="s">
        <v>10</v>
      </c>
      <c r="I29" s="17" t="s">
        <v>233</v>
      </c>
      <c r="J29" s="17"/>
      <c r="K29" s="17" t="s">
        <v>219</v>
      </c>
      <c r="L29" s="2"/>
    </row>
    <row r="30" spans="3:12" x14ac:dyDescent="0.3">
      <c r="C30" s="35">
        <v>23</v>
      </c>
      <c r="D30" s="17" t="s">
        <v>12</v>
      </c>
      <c r="E30" s="22" t="s">
        <v>9</v>
      </c>
      <c r="F30" s="23">
        <v>326</v>
      </c>
      <c r="G30" s="23">
        <v>0.25</v>
      </c>
      <c r="H30" s="17" t="s">
        <v>10</v>
      </c>
      <c r="I30" s="17" t="s">
        <v>23</v>
      </c>
      <c r="J30" s="17"/>
      <c r="K30" s="17" t="s">
        <v>219</v>
      </c>
      <c r="L30" s="2"/>
    </row>
    <row r="31" spans="3:12" x14ac:dyDescent="0.3">
      <c r="C31" s="35">
        <v>24</v>
      </c>
      <c r="D31" s="17" t="s">
        <v>235</v>
      </c>
      <c r="E31" s="22" t="s">
        <v>9</v>
      </c>
      <c r="F31" s="23">
        <v>565</v>
      </c>
      <c r="G31" s="23">
        <v>1.9</v>
      </c>
      <c r="H31" s="17" t="s">
        <v>10</v>
      </c>
      <c r="I31" s="17" t="s">
        <v>236</v>
      </c>
      <c r="J31" s="17"/>
      <c r="K31" s="17" t="s">
        <v>219</v>
      </c>
      <c r="L31" s="2"/>
    </row>
    <row r="32" spans="3:12" x14ac:dyDescent="0.3">
      <c r="C32" s="35">
        <v>25</v>
      </c>
      <c r="D32" s="17" t="s">
        <v>237</v>
      </c>
      <c r="E32" s="22" t="s">
        <v>9</v>
      </c>
      <c r="F32" s="23" t="s">
        <v>238</v>
      </c>
      <c r="G32" s="23">
        <v>1.0359</v>
      </c>
      <c r="H32" s="17" t="s">
        <v>10</v>
      </c>
      <c r="I32" s="17" t="s">
        <v>23</v>
      </c>
      <c r="J32" s="17"/>
      <c r="K32" s="17" t="s">
        <v>219</v>
      </c>
      <c r="L32" s="2"/>
    </row>
    <row r="33" spans="3:12" x14ac:dyDescent="0.3">
      <c r="C33" s="35">
        <v>26</v>
      </c>
      <c r="D33" s="17" t="s">
        <v>237</v>
      </c>
      <c r="E33" s="22" t="s">
        <v>9</v>
      </c>
      <c r="F33" s="23">
        <v>62</v>
      </c>
      <c r="G33" s="23">
        <v>0.43</v>
      </c>
      <c r="H33" s="17" t="s">
        <v>10</v>
      </c>
      <c r="I33" s="17" t="s">
        <v>23</v>
      </c>
      <c r="J33" s="17"/>
      <c r="K33" s="17" t="s">
        <v>219</v>
      </c>
      <c r="L33" s="2"/>
    </row>
    <row r="34" spans="3:12" x14ac:dyDescent="0.3">
      <c r="C34" s="35">
        <v>27</v>
      </c>
      <c r="D34" s="17" t="s">
        <v>17</v>
      </c>
      <c r="E34" s="22" t="s">
        <v>9</v>
      </c>
      <c r="F34" s="23" t="s">
        <v>201</v>
      </c>
      <c r="G34" s="23">
        <v>0.06</v>
      </c>
      <c r="H34" s="17" t="s">
        <v>10</v>
      </c>
      <c r="I34" s="17" t="s">
        <v>20</v>
      </c>
      <c r="J34" s="17"/>
      <c r="K34" s="17" t="s">
        <v>219</v>
      </c>
      <c r="L34" s="2"/>
    </row>
    <row r="35" spans="3:12" x14ac:dyDescent="0.3">
      <c r="C35" s="35">
        <v>28</v>
      </c>
      <c r="D35" s="89" t="s">
        <v>17</v>
      </c>
      <c r="E35" s="90" t="s">
        <v>9</v>
      </c>
      <c r="F35" s="91" t="s">
        <v>239</v>
      </c>
      <c r="G35" s="91">
        <v>7.42</v>
      </c>
      <c r="H35" s="89" t="s">
        <v>10</v>
      </c>
      <c r="I35" s="89" t="s">
        <v>20</v>
      </c>
      <c r="J35" s="17"/>
      <c r="K35" s="17" t="s">
        <v>219</v>
      </c>
      <c r="L35" s="2"/>
    </row>
    <row r="36" spans="3:12" x14ac:dyDescent="0.3">
      <c r="C36" s="35">
        <v>29</v>
      </c>
      <c r="D36" s="86" t="s">
        <v>30</v>
      </c>
      <c r="E36" s="87" t="s">
        <v>9</v>
      </c>
      <c r="F36" s="88" t="s">
        <v>31</v>
      </c>
      <c r="G36" s="88">
        <v>0.7</v>
      </c>
      <c r="H36" s="86" t="s">
        <v>10</v>
      </c>
      <c r="I36" s="86" t="s">
        <v>32</v>
      </c>
      <c r="J36" s="17"/>
      <c r="K36" s="17" t="s">
        <v>219</v>
      </c>
      <c r="L36" s="2"/>
    </row>
    <row r="37" spans="3:12" x14ac:dyDescent="0.3">
      <c r="C37" s="35">
        <v>30</v>
      </c>
      <c r="D37" s="86" t="s">
        <v>30</v>
      </c>
      <c r="E37" s="87" t="s">
        <v>9</v>
      </c>
      <c r="F37" s="88" t="s">
        <v>33</v>
      </c>
      <c r="G37" s="88">
        <v>1</v>
      </c>
      <c r="H37" s="86" t="s">
        <v>10</v>
      </c>
      <c r="I37" s="86" t="s">
        <v>32</v>
      </c>
      <c r="J37" s="17"/>
      <c r="K37" s="17" t="s">
        <v>219</v>
      </c>
      <c r="L37" s="2"/>
    </row>
    <row r="38" spans="3:12" x14ac:dyDescent="0.3">
      <c r="C38" s="35">
        <v>31</v>
      </c>
      <c r="D38" s="86" t="s">
        <v>30</v>
      </c>
      <c r="E38" s="87" t="s">
        <v>9</v>
      </c>
      <c r="F38" s="88" t="s">
        <v>34</v>
      </c>
      <c r="G38" s="88">
        <v>0.35</v>
      </c>
      <c r="H38" s="86" t="s">
        <v>10</v>
      </c>
      <c r="I38" s="86" t="s">
        <v>32</v>
      </c>
      <c r="J38" s="17"/>
      <c r="K38" s="17" t="s">
        <v>219</v>
      </c>
      <c r="L38" s="2"/>
    </row>
    <row r="39" spans="3:12" x14ac:dyDescent="0.3">
      <c r="C39" s="35">
        <v>32</v>
      </c>
      <c r="D39" s="89" t="s">
        <v>240</v>
      </c>
      <c r="E39" s="90" t="s">
        <v>9</v>
      </c>
      <c r="F39" s="91" t="s">
        <v>241</v>
      </c>
      <c r="G39" s="91">
        <v>0.44</v>
      </c>
      <c r="H39" s="89" t="s">
        <v>10</v>
      </c>
      <c r="I39" s="89" t="s">
        <v>242</v>
      </c>
      <c r="J39" s="17"/>
      <c r="K39" s="17" t="s">
        <v>219</v>
      </c>
      <c r="L39" s="2"/>
    </row>
    <row r="40" spans="3:12" x14ac:dyDescent="0.3">
      <c r="C40" s="35">
        <v>33</v>
      </c>
      <c r="D40" s="17" t="s">
        <v>240</v>
      </c>
      <c r="E40" s="22" t="s">
        <v>9</v>
      </c>
      <c r="F40" s="23" t="s">
        <v>243</v>
      </c>
      <c r="G40" s="23">
        <v>0.85</v>
      </c>
      <c r="H40" s="17" t="s">
        <v>10</v>
      </c>
      <c r="I40" s="17" t="s">
        <v>242</v>
      </c>
      <c r="J40" s="17"/>
      <c r="K40" s="17" t="s">
        <v>219</v>
      </c>
      <c r="L40" s="2"/>
    </row>
    <row r="41" spans="3:12" x14ac:dyDescent="0.3">
      <c r="C41" s="35">
        <v>34</v>
      </c>
      <c r="D41" s="17" t="s">
        <v>244</v>
      </c>
      <c r="E41" s="22" t="s">
        <v>9</v>
      </c>
      <c r="F41" s="23">
        <v>5</v>
      </c>
      <c r="G41" s="23">
        <v>1.76</v>
      </c>
      <c r="H41" s="17" t="s">
        <v>10</v>
      </c>
      <c r="I41" s="17" t="s">
        <v>218</v>
      </c>
      <c r="J41" s="17"/>
      <c r="K41" s="17" t="s">
        <v>219</v>
      </c>
      <c r="L41" s="2"/>
    </row>
    <row r="42" spans="3:12" x14ac:dyDescent="0.3">
      <c r="C42" s="35">
        <v>35</v>
      </c>
      <c r="D42" s="17" t="s">
        <v>244</v>
      </c>
      <c r="E42" s="22" t="s">
        <v>9</v>
      </c>
      <c r="F42" s="23" t="s">
        <v>564</v>
      </c>
      <c r="G42" s="23">
        <v>1.7</v>
      </c>
      <c r="H42" s="17" t="s">
        <v>10</v>
      </c>
      <c r="I42" s="17" t="s">
        <v>218</v>
      </c>
      <c r="J42" s="17"/>
      <c r="K42" s="17" t="s">
        <v>219</v>
      </c>
      <c r="L42" s="2"/>
    </row>
    <row r="43" spans="3:12" x14ac:dyDescent="0.3">
      <c r="C43" s="35">
        <v>36</v>
      </c>
      <c r="D43" s="17" t="s">
        <v>244</v>
      </c>
      <c r="E43" s="22" t="s">
        <v>9</v>
      </c>
      <c r="F43" s="23" t="s">
        <v>565</v>
      </c>
      <c r="G43" s="23">
        <v>1.3</v>
      </c>
      <c r="H43" s="17" t="s">
        <v>10</v>
      </c>
      <c r="I43" s="17" t="s">
        <v>218</v>
      </c>
      <c r="J43" s="17"/>
      <c r="K43" s="17" t="s">
        <v>219</v>
      </c>
      <c r="L43" s="2"/>
    </row>
    <row r="44" spans="3:12" x14ac:dyDescent="0.3">
      <c r="C44" s="35">
        <v>37</v>
      </c>
      <c r="D44" s="17" t="s">
        <v>244</v>
      </c>
      <c r="E44" s="22" t="s">
        <v>9</v>
      </c>
      <c r="F44" s="23" t="s">
        <v>245</v>
      </c>
      <c r="G44" s="23">
        <v>0.53</v>
      </c>
      <c r="H44" s="17" t="s">
        <v>10</v>
      </c>
      <c r="I44" s="17" t="s">
        <v>218</v>
      </c>
      <c r="J44" s="17"/>
      <c r="K44" s="17" t="s">
        <v>219</v>
      </c>
      <c r="L44" s="2"/>
    </row>
    <row r="45" spans="3:12" x14ac:dyDescent="0.3">
      <c r="C45" s="35">
        <v>38</v>
      </c>
      <c r="D45" s="89" t="s">
        <v>246</v>
      </c>
      <c r="E45" s="90" t="s">
        <v>9</v>
      </c>
      <c r="F45" s="91">
        <v>10</v>
      </c>
      <c r="G45" s="91">
        <v>0.59</v>
      </c>
      <c r="H45" s="89" t="s">
        <v>10</v>
      </c>
      <c r="I45" s="89" t="s">
        <v>247</v>
      </c>
      <c r="J45" s="17"/>
      <c r="K45" s="17" t="s">
        <v>219</v>
      </c>
      <c r="L45" s="2"/>
    </row>
    <row r="46" spans="3:12" x14ac:dyDescent="0.3">
      <c r="C46" s="35">
        <v>39</v>
      </c>
      <c r="D46" s="89" t="s">
        <v>246</v>
      </c>
      <c r="E46" s="90" t="s">
        <v>9</v>
      </c>
      <c r="F46" s="91" t="s">
        <v>566</v>
      </c>
      <c r="G46" s="91">
        <v>2.52</v>
      </c>
      <c r="H46" s="89" t="s">
        <v>10</v>
      </c>
      <c r="I46" s="89" t="s">
        <v>247</v>
      </c>
      <c r="J46" s="17"/>
      <c r="K46" s="17" t="s">
        <v>219</v>
      </c>
      <c r="L46" s="2"/>
    </row>
    <row r="47" spans="3:12" x14ac:dyDescent="0.3">
      <c r="C47" s="35">
        <v>40</v>
      </c>
      <c r="D47" s="86" t="s">
        <v>45</v>
      </c>
      <c r="E47" s="87" t="s">
        <v>9</v>
      </c>
      <c r="F47" s="88">
        <v>20</v>
      </c>
      <c r="G47" s="88">
        <v>0.4</v>
      </c>
      <c r="H47" s="86" t="s">
        <v>10</v>
      </c>
      <c r="I47" s="86" t="s">
        <v>46</v>
      </c>
      <c r="J47" s="17"/>
      <c r="K47" s="17" t="s">
        <v>219</v>
      </c>
      <c r="L47" s="2"/>
    </row>
    <row r="48" spans="3:12" x14ac:dyDescent="0.3">
      <c r="C48" s="35">
        <v>41</v>
      </c>
      <c r="D48" s="86" t="s">
        <v>45</v>
      </c>
      <c r="E48" s="87" t="s">
        <v>9</v>
      </c>
      <c r="F48" s="88">
        <v>21</v>
      </c>
      <c r="G48" s="88">
        <v>1.4</v>
      </c>
      <c r="H48" s="86" t="s">
        <v>10</v>
      </c>
      <c r="I48" s="86" t="s">
        <v>46</v>
      </c>
      <c r="J48" s="17"/>
      <c r="K48" s="17" t="s">
        <v>219</v>
      </c>
      <c r="L48" s="2"/>
    </row>
    <row r="49" spans="3:12" x14ac:dyDescent="0.3">
      <c r="C49" s="35">
        <v>42</v>
      </c>
      <c r="D49" s="89" t="s">
        <v>248</v>
      </c>
      <c r="E49" s="90" t="s">
        <v>9</v>
      </c>
      <c r="F49" s="91" t="s">
        <v>249</v>
      </c>
      <c r="G49" s="91">
        <v>0.79</v>
      </c>
      <c r="H49" s="89" t="s">
        <v>10</v>
      </c>
      <c r="I49" s="89" t="s">
        <v>250</v>
      </c>
      <c r="J49" s="17"/>
      <c r="K49" s="17" t="s">
        <v>219</v>
      </c>
      <c r="L49" s="2"/>
    </row>
    <row r="50" spans="3:12" x14ac:dyDescent="0.3">
      <c r="C50" s="35">
        <v>43</v>
      </c>
      <c r="D50" s="89" t="s">
        <v>248</v>
      </c>
      <c r="E50" s="90" t="s">
        <v>9</v>
      </c>
      <c r="F50" s="91" t="s">
        <v>251</v>
      </c>
      <c r="G50" s="91">
        <v>0.16</v>
      </c>
      <c r="H50" s="89" t="s">
        <v>10</v>
      </c>
      <c r="I50" s="89" t="s">
        <v>250</v>
      </c>
      <c r="J50" s="17"/>
      <c r="K50" s="17" t="s">
        <v>219</v>
      </c>
      <c r="L50" s="2"/>
    </row>
    <row r="51" spans="3:12" x14ac:dyDescent="0.3">
      <c r="C51" s="35">
        <v>44</v>
      </c>
      <c r="D51" s="17" t="s">
        <v>252</v>
      </c>
      <c r="E51" s="22" t="s">
        <v>9</v>
      </c>
      <c r="F51" s="23">
        <v>3</v>
      </c>
      <c r="G51" s="23">
        <v>4.01</v>
      </c>
      <c r="H51" s="17" t="s">
        <v>10</v>
      </c>
      <c r="I51" s="17" t="s">
        <v>253</v>
      </c>
      <c r="J51" s="17"/>
      <c r="K51" s="17" t="s">
        <v>219</v>
      </c>
      <c r="L51" s="2"/>
    </row>
    <row r="52" spans="3:12" x14ac:dyDescent="0.3">
      <c r="C52" s="35">
        <v>45</v>
      </c>
      <c r="D52" s="17" t="s">
        <v>252</v>
      </c>
      <c r="E52" s="22" t="s">
        <v>9</v>
      </c>
      <c r="F52" s="23">
        <v>137</v>
      </c>
      <c r="G52" s="23">
        <v>1.38</v>
      </c>
      <c r="H52" s="17" t="s">
        <v>10</v>
      </c>
      <c r="I52" s="17" t="s">
        <v>253</v>
      </c>
      <c r="J52" s="17"/>
      <c r="K52" s="17" t="s">
        <v>219</v>
      </c>
      <c r="L52" s="2"/>
    </row>
    <row r="53" spans="3:12" x14ac:dyDescent="0.3">
      <c r="C53" s="35">
        <v>46</v>
      </c>
      <c r="D53" s="17" t="s">
        <v>254</v>
      </c>
      <c r="E53" s="22" t="s">
        <v>9</v>
      </c>
      <c r="F53" s="23">
        <v>237</v>
      </c>
      <c r="G53" s="23">
        <v>1.26</v>
      </c>
      <c r="H53" s="17" t="s">
        <v>10</v>
      </c>
      <c r="I53" s="17" t="s">
        <v>255</v>
      </c>
      <c r="J53" s="17"/>
      <c r="K53" s="17" t="s">
        <v>219</v>
      </c>
      <c r="L53" s="2"/>
    </row>
    <row r="54" spans="3:12" x14ac:dyDescent="0.3">
      <c r="C54" s="35">
        <v>47</v>
      </c>
      <c r="D54" s="17" t="s">
        <v>254</v>
      </c>
      <c r="E54" s="22" t="s">
        <v>9</v>
      </c>
      <c r="F54" s="23" t="s">
        <v>567</v>
      </c>
      <c r="G54" s="23">
        <v>0.09</v>
      </c>
      <c r="H54" s="17" t="s">
        <v>10</v>
      </c>
      <c r="I54" s="17" t="s">
        <v>247</v>
      </c>
      <c r="J54" s="17"/>
      <c r="K54" s="17" t="s">
        <v>219</v>
      </c>
      <c r="L54" s="2"/>
    </row>
    <row r="55" spans="3:12" x14ac:dyDescent="0.3">
      <c r="C55" s="35">
        <v>48</v>
      </c>
      <c r="D55" s="17" t="s">
        <v>254</v>
      </c>
      <c r="E55" s="22" t="s">
        <v>9</v>
      </c>
      <c r="F55" s="23" t="s">
        <v>568</v>
      </c>
      <c r="G55" s="23">
        <v>0.75</v>
      </c>
      <c r="H55" s="17" t="s">
        <v>10</v>
      </c>
      <c r="I55" s="17" t="s">
        <v>247</v>
      </c>
      <c r="J55" s="17"/>
      <c r="K55" s="17" t="s">
        <v>219</v>
      </c>
      <c r="L55" s="2"/>
    </row>
    <row r="56" spans="3:12" x14ac:dyDescent="0.3">
      <c r="C56" s="35">
        <v>49</v>
      </c>
      <c r="D56" s="17" t="s">
        <v>21</v>
      </c>
      <c r="E56" s="22" t="s">
        <v>9</v>
      </c>
      <c r="F56" s="23" t="s">
        <v>224</v>
      </c>
      <c r="G56" s="23">
        <v>0.43</v>
      </c>
      <c r="H56" s="17" t="s">
        <v>10</v>
      </c>
      <c r="I56" s="17" t="s">
        <v>23</v>
      </c>
      <c r="J56" s="17"/>
      <c r="K56" s="17" t="s">
        <v>219</v>
      </c>
      <c r="L56" s="2"/>
    </row>
    <row r="57" spans="3:12" x14ac:dyDescent="0.3">
      <c r="C57" s="35">
        <v>50</v>
      </c>
      <c r="D57" s="17" t="s">
        <v>21</v>
      </c>
      <c r="E57" s="22" t="s">
        <v>9</v>
      </c>
      <c r="F57" s="23" t="s">
        <v>256</v>
      </c>
      <c r="G57" s="23">
        <v>0.94</v>
      </c>
      <c r="H57" s="17" t="s">
        <v>10</v>
      </c>
      <c r="I57" s="17" t="s">
        <v>23</v>
      </c>
      <c r="J57" s="17"/>
      <c r="K57" s="17" t="s">
        <v>219</v>
      </c>
      <c r="L57" s="2"/>
    </row>
    <row r="58" spans="3:12" x14ac:dyDescent="0.3">
      <c r="C58" s="35">
        <v>51</v>
      </c>
      <c r="D58" s="17" t="s">
        <v>21</v>
      </c>
      <c r="E58" s="22" t="s">
        <v>9</v>
      </c>
      <c r="F58" s="23">
        <v>508</v>
      </c>
      <c r="G58" s="23">
        <v>2.2100000000000002E-2</v>
      </c>
      <c r="H58" s="17" t="s">
        <v>10</v>
      </c>
      <c r="I58" s="17" t="s">
        <v>23</v>
      </c>
      <c r="J58" s="17"/>
      <c r="K58" s="17" t="s">
        <v>219</v>
      </c>
      <c r="L58" s="2"/>
    </row>
    <row r="59" spans="3:12" x14ac:dyDescent="0.3">
      <c r="C59" s="35">
        <v>52</v>
      </c>
      <c r="D59" s="17" t="s">
        <v>21</v>
      </c>
      <c r="E59" s="22" t="s">
        <v>9</v>
      </c>
      <c r="F59" s="23">
        <v>509</v>
      </c>
      <c r="G59" s="23">
        <v>0.71</v>
      </c>
      <c r="H59" s="17" t="s">
        <v>10</v>
      </c>
      <c r="I59" s="17" t="s">
        <v>23</v>
      </c>
      <c r="J59" s="17"/>
      <c r="K59" s="17" t="s">
        <v>219</v>
      </c>
      <c r="L59" s="2"/>
    </row>
    <row r="60" spans="3:12" x14ac:dyDescent="0.3">
      <c r="C60" s="35">
        <v>53</v>
      </c>
      <c r="D60" s="17" t="s">
        <v>24</v>
      </c>
      <c r="E60" s="22" t="s">
        <v>9</v>
      </c>
      <c r="F60" s="23" t="s">
        <v>257</v>
      </c>
      <c r="G60" s="23">
        <v>1.84</v>
      </c>
      <c r="H60" s="17" t="s">
        <v>10</v>
      </c>
      <c r="I60" s="17" t="s">
        <v>26</v>
      </c>
      <c r="J60" s="17"/>
      <c r="K60" s="17" t="s">
        <v>219</v>
      </c>
      <c r="L60" s="2"/>
    </row>
    <row r="61" spans="3:12" x14ac:dyDescent="0.3">
      <c r="C61" s="35">
        <v>54</v>
      </c>
      <c r="D61" s="17" t="s">
        <v>24</v>
      </c>
      <c r="E61" s="22" t="s">
        <v>9</v>
      </c>
      <c r="F61" s="23" t="s">
        <v>258</v>
      </c>
      <c r="G61" s="23">
        <v>0.01</v>
      </c>
      <c r="H61" s="17" t="s">
        <v>10</v>
      </c>
      <c r="I61" s="17" t="s">
        <v>26</v>
      </c>
      <c r="J61" s="17"/>
      <c r="K61" s="17" t="s">
        <v>219</v>
      </c>
      <c r="L61" s="2"/>
    </row>
    <row r="62" spans="3:12" x14ac:dyDescent="0.3">
      <c r="C62" s="35">
        <v>55</v>
      </c>
      <c r="D62" s="17" t="s">
        <v>24</v>
      </c>
      <c r="E62" s="22" t="s">
        <v>9</v>
      </c>
      <c r="F62" s="23" t="s">
        <v>259</v>
      </c>
      <c r="G62" s="23">
        <v>0.33</v>
      </c>
      <c r="H62" s="17" t="s">
        <v>10</v>
      </c>
      <c r="I62" s="17" t="s">
        <v>26</v>
      </c>
      <c r="J62" s="17"/>
      <c r="K62" s="17" t="s">
        <v>219</v>
      </c>
      <c r="L62" s="2"/>
    </row>
    <row r="63" spans="3:12" x14ac:dyDescent="0.3">
      <c r="C63" s="35">
        <v>56</v>
      </c>
      <c r="D63" s="17" t="s">
        <v>24</v>
      </c>
      <c r="E63" s="22" t="s">
        <v>9</v>
      </c>
      <c r="F63" s="23">
        <v>508</v>
      </c>
      <c r="G63" s="23">
        <v>1.67</v>
      </c>
      <c r="H63" s="17" t="s">
        <v>10</v>
      </c>
      <c r="I63" s="17" t="s">
        <v>26</v>
      </c>
      <c r="J63" s="17"/>
      <c r="K63" s="17" t="s">
        <v>219</v>
      </c>
      <c r="L63" s="2"/>
    </row>
    <row r="64" spans="3:12" x14ac:dyDescent="0.3">
      <c r="C64" s="35">
        <v>57</v>
      </c>
      <c r="D64" s="17" t="s">
        <v>260</v>
      </c>
      <c r="E64" s="22" t="s">
        <v>9</v>
      </c>
      <c r="F64" s="23" t="s">
        <v>261</v>
      </c>
      <c r="G64" s="23">
        <v>1.22</v>
      </c>
      <c r="H64" s="17" t="s">
        <v>10</v>
      </c>
      <c r="I64" s="17" t="s">
        <v>255</v>
      </c>
      <c r="J64" s="17"/>
      <c r="K64" s="17" t="s">
        <v>219</v>
      </c>
      <c r="L64" s="2"/>
    </row>
    <row r="65" spans="3:12" x14ac:dyDescent="0.3">
      <c r="C65" s="35">
        <v>58</v>
      </c>
      <c r="D65" s="17" t="s">
        <v>262</v>
      </c>
      <c r="E65" s="22" t="s">
        <v>9</v>
      </c>
      <c r="F65" s="23">
        <v>275</v>
      </c>
      <c r="G65" s="23">
        <v>0.99</v>
      </c>
      <c r="H65" s="17" t="s">
        <v>10</v>
      </c>
      <c r="I65" s="17" t="s">
        <v>231</v>
      </c>
      <c r="J65" s="17"/>
      <c r="K65" s="17" t="s">
        <v>219</v>
      </c>
      <c r="L65" s="2"/>
    </row>
    <row r="66" spans="3:12" x14ac:dyDescent="0.3">
      <c r="C66" s="35">
        <v>59</v>
      </c>
      <c r="D66" s="17" t="s">
        <v>262</v>
      </c>
      <c r="E66" s="22" t="s">
        <v>9</v>
      </c>
      <c r="F66" s="23">
        <v>4</v>
      </c>
      <c r="G66" s="23">
        <v>0.38</v>
      </c>
      <c r="H66" s="17" t="s">
        <v>10</v>
      </c>
      <c r="I66" s="17" t="s">
        <v>253</v>
      </c>
      <c r="J66" s="17"/>
      <c r="K66" s="17" t="s">
        <v>219</v>
      </c>
      <c r="L66" s="2"/>
    </row>
    <row r="67" spans="3:12" x14ac:dyDescent="0.3">
      <c r="C67" s="35">
        <v>60</v>
      </c>
      <c r="D67" s="17" t="s">
        <v>262</v>
      </c>
      <c r="E67" s="22" t="s">
        <v>9</v>
      </c>
      <c r="F67" s="23" t="s">
        <v>57</v>
      </c>
      <c r="G67" s="23">
        <v>1.03</v>
      </c>
      <c r="H67" s="17" t="s">
        <v>10</v>
      </c>
      <c r="I67" s="17" t="s">
        <v>253</v>
      </c>
      <c r="J67" s="17"/>
      <c r="K67" s="17" t="s">
        <v>219</v>
      </c>
      <c r="L67" s="2"/>
    </row>
    <row r="68" spans="3:12" x14ac:dyDescent="0.3">
      <c r="C68" s="35">
        <v>61</v>
      </c>
      <c r="D68" s="17" t="s">
        <v>262</v>
      </c>
      <c r="E68" s="22" t="s">
        <v>9</v>
      </c>
      <c r="F68" s="23">
        <v>175</v>
      </c>
      <c r="G68" s="23">
        <v>1.43</v>
      </c>
      <c r="H68" s="17" t="s">
        <v>10</v>
      </c>
      <c r="I68" s="17" t="s">
        <v>253</v>
      </c>
      <c r="J68" s="17"/>
      <c r="K68" s="17" t="s">
        <v>219</v>
      </c>
      <c r="L68" s="2"/>
    </row>
    <row r="69" spans="3:12" x14ac:dyDescent="0.3">
      <c r="C69" s="35">
        <v>62</v>
      </c>
      <c r="D69" s="17" t="s">
        <v>262</v>
      </c>
      <c r="E69" s="22" t="s">
        <v>9</v>
      </c>
      <c r="F69" s="23">
        <v>272</v>
      </c>
      <c r="G69" s="23">
        <v>1.52</v>
      </c>
      <c r="H69" s="17" t="s">
        <v>10</v>
      </c>
      <c r="I69" s="17" t="s">
        <v>231</v>
      </c>
      <c r="J69" s="17"/>
      <c r="K69" s="17" t="s">
        <v>219</v>
      </c>
      <c r="L69" s="2"/>
    </row>
    <row r="70" spans="3:12" x14ac:dyDescent="0.3">
      <c r="C70" s="35">
        <v>63</v>
      </c>
      <c r="D70" s="17" t="s">
        <v>263</v>
      </c>
      <c r="E70" s="22" t="s">
        <v>9</v>
      </c>
      <c r="F70" s="23" t="s">
        <v>264</v>
      </c>
      <c r="G70" s="23">
        <v>0.53</v>
      </c>
      <c r="H70" s="17" t="s">
        <v>10</v>
      </c>
      <c r="I70" s="17" t="s">
        <v>231</v>
      </c>
      <c r="J70" s="17"/>
      <c r="K70" s="17" t="s">
        <v>219</v>
      </c>
      <c r="L70" s="2"/>
    </row>
    <row r="71" spans="3:12" x14ac:dyDescent="0.3">
      <c r="C71" s="35">
        <v>64</v>
      </c>
      <c r="D71" s="17" t="s">
        <v>263</v>
      </c>
      <c r="E71" s="22" t="s">
        <v>9</v>
      </c>
      <c r="F71" s="23" t="s">
        <v>66</v>
      </c>
      <c r="G71" s="23">
        <v>2.74</v>
      </c>
      <c r="H71" s="17" t="s">
        <v>10</v>
      </c>
      <c r="I71" s="17" t="s">
        <v>231</v>
      </c>
      <c r="J71" s="17"/>
      <c r="K71" s="17" t="s">
        <v>219</v>
      </c>
      <c r="L71" s="2"/>
    </row>
    <row r="72" spans="3:12" x14ac:dyDescent="0.3">
      <c r="C72" s="35">
        <v>65</v>
      </c>
      <c r="D72" s="17" t="s">
        <v>263</v>
      </c>
      <c r="E72" s="22" t="s">
        <v>9</v>
      </c>
      <c r="F72" s="23">
        <v>264</v>
      </c>
      <c r="G72" s="23">
        <v>2.11</v>
      </c>
      <c r="H72" s="17" t="s">
        <v>10</v>
      </c>
      <c r="I72" s="17" t="s">
        <v>265</v>
      </c>
      <c r="J72" s="17"/>
      <c r="K72" s="17" t="s">
        <v>219</v>
      </c>
      <c r="L72" s="2"/>
    </row>
    <row r="73" spans="3:12" x14ac:dyDescent="0.3">
      <c r="C73" s="35">
        <v>66</v>
      </c>
      <c r="D73" s="17" t="s">
        <v>263</v>
      </c>
      <c r="E73" s="22" t="s">
        <v>9</v>
      </c>
      <c r="F73" s="23">
        <v>285</v>
      </c>
      <c r="G73" s="23">
        <v>0.76</v>
      </c>
      <c r="H73" s="17" t="s">
        <v>10</v>
      </c>
      <c r="I73" s="17" t="s">
        <v>253</v>
      </c>
      <c r="J73" s="17"/>
      <c r="K73" s="17" t="s">
        <v>219</v>
      </c>
      <c r="L73" s="2"/>
    </row>
    <row r="74" spans="3:12" x14ac:dyDescent="0.3">
      <c r="C74" s="35">
        <v>67</v>
      </c>
      <c r="D74" s="17" t="s">
        <v>42</v>
      </c>
      <c r="E74" s="22" t="s">
        <v>9</v>
      </c>
      <c r="F74" s="23">
        <v>72</v>
      </c>
      <c r="G74" s="23">
        <v>0.57999999999999996</v>
      </c>
      <c r="H74" s="17" t="s">
        <v>10</v>
      </c>
      <c r="I74" s="17" t="s">
        <v>229</v>
      </c>
      <c r="J74" s="17"/>
      <c r="K74" s="17" t="s">
        <v>219</v>
      </c>
      <c r="L74" s="2"/>
    </row>
    <row r="75" spans="3:12" x14ac:dyDescent="0.3">
      <c r="C75" s="35">
        <v>68</v>
      </c>
      <c r="D75" s="86" t="s">
        <v>42</v>
      </c>
      <c r="E75" s="87" t="s">
        <v>9</v>
      </c>
      <c r="F75" s="88" t="s">
        <v>43</v>
      </c>
      <c r="G75" s="88">
        <v>0.71</v>
      </c>
      <c r="H75" s="86" t="s">
        <v>10</v>
      </c>
      <c r="I75" s="86" t="s">
        <v>44</v>
      </c>
      <c r="J75" s="17"/>
      <c r="K75" s="17" t="s">
        <v>219</v>
      </c>
      <c r="L75" s="2"/>
    </row>
    <row r="76" spans="3:12" x14ac:dyDescent="0.3">
      <c r="C76" s="35">
        <v>69</v>
      </c>
      <c r="D76" s="89" t="s">
        <v>38</v>
      </c>
      <c r="E76" s="90" t="s">
        <v>9</v>
      </c>
      <c r="F76" s="91">
        <v>1</v>
      </c>
      <c r="G76" s="91">
        <v>0.1103</v>
      </c>
      <c r="H76" s="89" t="s">
        <v>10</v>
      </c>
      <c r="I76" s="89" t="s">
        <v>23</v>
      </c>
      <c r="J76" s="17"/>
      <c r="K76" s="17" t="s">
        <v>219</v>
      </c>
      <c r="L76" s="2"/>
    </row>
    <row r="77" spans="3:12" x14ac:dyDescent="0.3">
      <c r="C77" s="35">
        <v>70</v>
      </c>
      <c r="D77" s="89" t="s">
        <v>38</v>
      </c>
      <c r="E77" s="90" t="s">
        <v>9</v>
      </c>
      <c r="F77" s="91">
        <v>143</v>
      </c>
      <c r="G77" s="91">
        <v>0.26</v>
      </c>
      <c r="H77" s="89" t="s">
        <v>10</v>
      </c>
      <c r="I77" s="89" t="s">
        <v>266</v>
      </c>
      <c r="J77" s="17"/>
      <c r="K77" s="17" t="s">
        <v>219</v>
      </c>
      <c r="L77" s="2"/>
    </row>
    <row r="78" spans="3:12" x14ac:dyDescent="0.3">
      <c r="C78" s="35">
        <v>71</v>
      </c>
      <c r="D78" s="89" t="s">
        <v>38</v>
      </c>
      <c r="E78" s="90" t="s">
        <v>9</v>
      </c>
      <c r="F78" s="91" t="s">
        <v>267</v>
      </c>
      <c r="G78" s="91">
        <v>0.15509999999999999</v>
      </c>
      <c r="H78" s="89" t="s">
        <v>10</v>
      </c>
      <c r="I78" s="89" t="s">
        <v>23</v>
      </c>
      <c r="J78" s="17"/>
      <c r="K78" s="17" t="s">
        <v>219</v>
      </c>
      <c r="L78" s="2"/>
    </row>
    <row r="79" spans="3:12" x14ac:dyDescent="0.3">
      <c r="C79" s="35">
        <v>72</v>
      </c>
      <c r="D79" s="89" t="s">
        <v>38</v>
      </c>
      <c r="E79" s="90" t="s">
        <v>9</v>
      </c>
      <c r="F79" s="91" t="s">
        <v>268</v>
      </c>
      <c r="G79" s="91">
        <v>0.26240000000000002</v>
      </c>
      <c r="H79" s="89" t="s">
        <v>10</v>
      </c>
      <c r="I79" s="89" t="s">
        <v>23</v>
      </c>
      <c r="J79" s="17"/>
      <c r="K79" s="17" t="s">
        <v>219</v>
      </c>
      <c r="L79" s="2"/>
    </row>
    <row r="80" spans="3:12" x14ac:dyDescent="0.3">
      <c r="C80" s="35">
        <v>73</v>
      </c>
      <c r="D80" s="89" t="s">
        <v>38</v>
      </c>
      <c r="E80" s="90" t="s">
        <v>9</v>
      </c>
      <c r="F80" s="91" t="s">
        <v>269</v>
      </c>
      <c r="G80" s="91">
        <v>1.61E-2</v>
      </c>
      <c r="H80" s="89" t="s">
        <v>10</v>
      </c>
      <c r="I80" s="89" t="s">
        <v>23</v>
      </c>
      <c r="J80" s="17"/>
      <c r="K80" s="17" t="s">
        <v>219</v>
      </c>
      <c r="L80" s="2"/>
    </row>
    <row r="81" spans="3:12" x14ac:dyDescent="0.3">
      <c r="C81" s="35">
        <v>74</v>
      </c>
      <c r="D81" s="89" t="s">
        <v>38</v>
      </c>
      <c r="E81" s="90" t="s">
        <v>9</v>
      </c>
      <c r="F81" s="88" t="s">
        <v>39</v>
      </c>
      <c r="G81" s="88">
        <v>0.36</v>
      </c>
      <c r="H81" s="86" t="s">
        <v>10</v>
      </c>
      <c r="I81" s="86" t="s">
        <v>40</v>
      </c>
      <c r="J81" s="11" t="s">
        <v>673</v>
      </c>
      <c r="K81" s="17" t="s">
        <v>219</v>
      </c>
      <c r="L81" s="2"/>
    </row>
    <row r="82" spans="3:12" x14ac:dyDescent="0.3">
      <c r="C82" s="35">
        <v>75</v>
      </c>
      <c r="D82" s="89" t="s">
        <v>38</v>
      </c>
      <c r="E82" s="90" t="s">
        <v>9</v>
      </c>
      <c r="F82" s="88">
        <v>149</v>
      </c>
      <c r="G82" s="88">
        <v>0.35</v>
      </c>
      <c r="H82" s="86" t="s">
        <v>10</v>
      </c>
      <c r="I82" s="86" t="s">
        <v>41</v>
      </c>
      <c r="J82" s="11" t="s">
        <v>674</v>
      </c>
      <c r="K82" s="17" t="s">
        <v>219</v>
      </c>
      <c r="L82" s="2"/>
    </row>
    <row r="83" spans="3:12" x14ac:dyDescent="0.3">
      <c r="C83" s="35">
        <v>76</v>
      </c>
      <c r="D83" s="89" t="s">
        <v>270</v>
      </c>
      <c r="E83" s="90" t="s">
        <v>9</v>
      </c>
      <c r="F83" s="91">
        <v>3</v>
      </c>
      <c r="G83" s="91">
        <v>5.08</v>
      </c>
      <c r="H83" s="89" t="s">
        <v>10</v>
      </c>
      <c r="I83" s="89" t="s">
        <v>229</v>
      </c>
      <c r="J83" s="17"/>
      <c r="K83" s="17" t="s">
        <v>219</v>
      </c>
      <c r="L83" s="2"/>
    </row>
    <row r="84" spans="3:12" x14ac:dyDescent="0.3">
      <c r="C84" s="35">
        <v>77</v>
      </c>
      <c r="D84" s="89" t="s">
        <v>270</v>
      </c>
      <c r="E84" s="90" t="s">
        <v>9</v>
      </c>
      <c r="F84" s="91">
        <v>43</v>
      </c>
      <c r="G84" s="91">
        <v>3.13</v>
      </c>
      <c r="H84" s="89" t="s">
        <v>10</v>
      </c>
      <c r="I84" s="89" t="s">
        <v>26</v>
      </c>
      <c r="J84" s="17"/>
      <c r="K84" s="17" t="s">
        <v>219</v>
      </c>
      <c r="L84" s="2"/>
    </row>
    <row r="85" spans="3:12" x14ac:dyDescent="0.3">
      <c r="C85" s="35">
        <v>78</v>
      </c>
      <c r="D85" s="89" t="s">
        <v>271</v>
      </c>
      <c r="E85" s="90" t="s">
        <v>9</v>
      </c>
      <c r="F85" s="91" t="s">
        <v>272</v>
      </c>
      <c r="G85" s="91">
        <v>0.20899999999999999</v>
      </c>
      <c r="H85" s="89" t="s">
        <v>58</v>
      </c>
      <c r="I85" s="89" t="s">
        <v>23</v>
      </c>
      <c r="J85" s="17"/>
      <c r="K85" s="17" t="s">
        <v>219</v>
      </c>
      <c r="L85" s="2"/>
    </row>
    <row r="86" spans="3:12" x14ac:dyDescent="0.3">
      <c r="C86" s="35">
        <v>79</v>
      </c>
      <c r="D86" s="89" t="s">
        <v>27</v>
      </c>
      <c r="E86" s="90" t="s">
        <v>9</v>
      </c>
      <c r="F86" s="91">
        <v>91</v>
      </c>
      <c r="G86" s="91">
        <v>1.88</v>
      </c>
      <c r="H86" s="89" t="s">
        <v>10</v>
      </c>
      <c r="I86" s="89" t="s">
        <v>273</v>
      </c>
      <c r="J86" s="17"/>
      <c r="K86" s="17" t="s">
        <v>219</v>
      </c>
      <c r="L86" s="2"/>
    </row>
    <row r="87" spans="3:12" x14ac:dyDescent="0.3">
      <c r="C87" s="35">
        <v>80</v>
      </c>
      <c r="D87" s="86" t="s">
        <v>27</v>
      </c>
      <c r="E87" s="87" t="s">
        <v>9</v>
      </c>
      <c r="F87" s="88" t="s">
        <v>28</v>
      </c>
      <c r="G87" s="88">
        <v>1.01</v>
      </c>
      <c r="H87" s="86" t="s">
        <v>10</v>
      </c>
      <c r="I87" s="86" t="s">
        <v>29</v>
      </c>
      <c r="J87" s="17"/>
      <c r="K87" s="17" t="s">
        <v>219</v>
      </c>
      <c r="L87" s="2"/>
    </row>
    <row r="88" spans="3:12" x14ac:dyDescent="0.3">
      <c r="C88" s="35">
        <v>81</v>
      </c>
      <c r="D88" s="89" t="s">
        <v>274</v>
      </c>
      <c r="E88" s="90" t="s">
        <v>9</v>
      </c>
      <c r="F88" s="91" t="s">
        <v>569</v>
      </c>
      <c r="G88" s="91">
        <v>0.17</v>
      </c>
      <c r="H88" s="89" t="s">
        <v>10</v>
      </c>
      <c r="I88" s="89" t="s">
        <v>247</v>
      </c>
      <c r="J88" s="17"/>
      <c r="K88" s="17" t="s">
        <v>219</v>
      </c>
      <c r="L88" s="2"/>
    </row>
    <row r="89" spans="3:12" x14ac:dyDescent="0.3">
      <c r="C89" s="35">
        <v>82</v>
      </c>
      <c r="D89" s="17" t="s">
        <v>274</v>
      </c>
      <c r="E89" s="22" t="s">
        <v>9</v>
      </c>
      <c r="F89" s="23" t="s">
        <v>570</v>
      </c>
      <c r="G89" s="23">
        <v>0.47</v>
      </c>
      <c r="H89" s="17" t="s">
        <v>10</v>
      </c>
      <c r="I89" s="17" t="s">
        <v>247</v>
      </c>
      <c r="J89" s="17"/>
      <c r="K89" s="17" t="s">
        <v>219</v>
      </c>
      <c r="L89" s="2"/>
    </row>
    <row r="90" spans="3:12" x14ac:dyDescent="0.3">
      <c r="C90" s="35">
        <v>83</v>
      </c>
      <c r="D90" s="17" t="s">
        <v>274</v>
      </c>
      <c r="E90" s="22" t="s">
        <v>9</v>
      </c>
      <c r="F90" s="23">
        <v>130</v>
      </c>
      <c r="G90" s="23">
        <v>0.76</v>
      </c>
      <c r="H90" s="17" t="s">
        <v>10</v>
      </c>
      <c r="I90" s="17" t="s">
        <v>247</v>
      </c>
      <c r="J90" s="17"/>
      <c r="K90" s="17" t="s">
        <v>219</v>
      </c>
      <c r="L90" s="2"/>
    </row>
    <row r="91" spans="3:12" x14ac:dyDescent="0.3">
      <c r="C91" s="35">
        <v>84</v>
      </c>
      <c r="D91" s="17" t="s">
        <v>274</v>
      </c>
      <c r="E91" s="22" t="s">
        <v>9</v>
      </c>
      <c r="F91" s="23">
        <v>187</v>
      </c>
      <c r="G91" s="23">
        <v>0.1</v>
      </c>
      <c r="H91" s="17" t="s">
        <v>10</v>
      </c>
      <c r="I91" s="17" t="s">
        <v>247</v>
      </c>
      <c r="J91" s="17"/>
      <c r="K91" s="17" t="s">
        <v>219</v>
      </c>
      <c r="L91" s="2"/>
    </row>
    <row r="92" spans="3:12" x14ac:dyDescent="0.3">
      <c r="C92" s="35">
        <v>85</v>
      </c>
      <c r="D92" s="17" t="s">
        <v>274</v>
      </c>
      <c r="E92" s="22" t="s">
        <v>9</v>
      </c>
      <c r="F92" s="23">
        <v>135</v>
      </c>
      <c r="G92" s="23">
        <v>0.7</v>
      </c>
      <c r="H92" s="17" t="s">
        <v>10</v>
      </c>
      <c r="I92" s="17" t="s">
        <v>265</v>
      </c>
      <c r="J92" s="17"/>
      <c r="K92" s="17" t="s">
        <v>219</v>
      </c>
      <c r="L92" s="2"/>
    </row>
    <row r="93" spans="3:12" x14ac:dyDescent="0.3">
      <c r="C93" s="35">
        <v>86</v>
      </c>
      <c r="D93" s="17" t="s">
        <v>274</v>
      </c>
      <c r="E93" s="22" t="s">
        <v>9</v>
      </c>
      <c r="F93" s="23">
        <v>138</v>
      </c>
      <c r="G93" s="23">
        <v>0.46</v>
      </c>
      <c r="H93" s="17" t="s">
        <v>10</v>
      </c>
      <c r="I93" s="17" t="s">
        <v>265</v>
      </c>
      <c r="J93" s="17"/>
      <c r="K93" s="17" t="s">
        <v>219</v>
      </c>
      <c r="L93" s="2"/>
    </row>
    <row r="94" spans="3:12" x14ac:dyDescent="0.3">
      <c r="C94" s="35">
        <v>87</v>
      </c>
      <c r="D94" s="17" t="s">
        <v>275</v>
      </c>
      <c r="E94" s="22" t="s">
        <v>9</v>
      </c>
      <c r="F94" s="23" t="s">
        <v>276</v>
      </c>
      <c r="G94" s="23">
        <v>0.76</v>
      </c>
      <c r="H94" s="17" t="s">
        <v>10</v>
      </c>
      <c r="I94" s="17" t="s">
        <v>266</v>
      </c>
      <c r="J94" s="17"/>
      <c r="K94" s="17" t="s">
        <v>219</v>
      </c>
      <c r="L94" s="2"/>
    </row>
    <row r="95" spans="3:12" x14ac:dyDescent="0.3">
      <c r="C95" s="35">
        <v>88</v>
      </c>
      <c r="D95" s="17" t="s">
        <v>277</v>
      </c>
      <c r="E95" s="22" t="s">
        <v>9</v>
      </c>
      <c r="F95" s="23" t="s">
        <v>48</v>
      </c>
      <c r="G95" s="12">
        <v>0.47449999999999998</v>
      </c>
      <c r="H95" s="17" t="s">
        <v>49</v>
      </c>
      <c r="I95" s="17" t="s">
        <v>50</v>
      </c>
      <c r="J95" s="17"/>
      <c r="K95" s="17" t="s">
        <v>219</v>
      </c>
      <c r="L95" s="2"/>
    </row>
    <row r="96" spans="3:12" x14ac:dyDescent="0.3">
      <c r="C96" s="35">
        <v>89</v>
      </c>
      <c r="D96" s="17" t="s">
        <v>277</v>
      </c>
      <c r="E96" s="22" t="s">
        <v>9</v>
      </c>
      <c r="F96" s="23" t="s">
        <v>51</v>
      </c>
      <c r="G96" s="23">
        <v>0.53049999999999997</v>
      </c>
      <c r="H96" s="17" t="s">
        <v>49</v>
      </c>
      <c r="I96" s="17" t="s">
        <v>50</v>
      </c>
      <c r="J96" s="17"/>
      <c r="K96" s="17" t="s">
        <v>219</v>
      </c>
      <c r="L96" s="2"/>
    </row>
    <row r="97" spans="3:12" x14ac:dyDescent="0.3">
      <c r="C97" s="35">
        <v>90</v>
      </c>
      <c r="D97" s="17" t="s">
        <v>47</v>
      </c>
      <c r="E97" s="22" t="s">
        <v>9</v>
      </c>
      <c r="F97" s="23">
        <v>531</v>
      </c>
      <c r="G97" s="23">
        <v>3.95</v>
      </c>
      <c r="H97" s="17" t="s">
        <v>10</v>
      </c>
      <c r="I97" s="17" t="s">
        <v>54</v>
      </c>
      <c r="J97" s="17"/>
      <c r="K97" s="17" t="s">
        <v>219</v>
      </c>
      <c r="L97" s="2"/>
    </row>
    <row r="98" spans="3:12" x14ac:dyDescent="0.3">
      <c r="C98" s="35">
        <v>91</v>
      </c>
      <c r="D98" s="17" t="s">
        <v>55</v>
      </c>
      <c r="E98" s="22" t="s">
        <v>56</v>
      </c>
      <c r="F98" s="23" t="s">
        <v>182</v>
      </c>
      <c r="G98" s="23">
        <v>2.44</v>
      </c>
      <c r="H98" s="17" t="s">
        <v>10</v>
      </c>
      <c r="I98" s="17" t="s">
        <v>278</v>
      </c>
      <c r="J98" s="17"/>
      <c r="K98" s="17" t="s">
        <v>219</v>
      </c>
      <c r="L98" s="2"/>
    </row>
    <row r="99" spans="3:12" x14ac:dyDescent="0.3">
      <c r="C99" s="35">
        <v>92</v>
      </c>
      <c r="D99" s="17" t="s">
        <v>279</v>
      </c>
      <c r="E99" s="22" t="s">
        <v>56</v>
      </c>
      <c r="F99" s="23">
        <v>45</v>
      </c>
      <c r="G99" s="23">
        <v>0.44</v>
      </c>
      <c r="H99" s="17" t="s">
        <v>10</v>
      </c>
      <c r="I99" s="17" t="s">
        <v>280</v>
      </c>
      <c r="J99" s="17"/>
      <c r="K99" s="17" t="s">
        <v>219</v>
      </c>
      <c r="L99" s="2"/>
    </row>
    <row r="100" spans="3:12" x14ac:dyDescent="0.3">
      <c r="C100" s="35">
        <v>93</v>
      </c>
      <c r="D100" s="17" t="s">
        <v>279</v>
      </c>
      <c r="E100" s="22" t="s">
        <v>56</v>
      </c>
      <c r="F100" s="23">
        <v>44</v>
      </c>
      <c r="G100" s="23">
        <v>1.1599999999999999</v>
      </c>
      <c r="H100" s="17" t="s">
        <v>10</v>
      </c>
      <c r="I100" s="17" t="s">
        <v>281</v>
      </c>
      <c r="J100" s="17"/>
      <c r="K100" s="17" t="s">
        <v>219</v>
      </c>
      <c r="L100" s="2"/>
    </row>
    <row r="101" spans="3:12" x14ac:dyDescent="0.3">
      <c r="C101" s="35">
        <v>94</v>
      </c>
      <c r="D101" s="17" t="s">
        <v>282</v>
      </c>
      <c r="E101" s="22" t="s">
        <v>56</v>
      </c>
      <c r="F101" s="23" t="s">
        <v>283</v>
      </c>
      <c r="G101" s="23">
        <v>2.42</v>
      </c>
      <c r="H101" s="17" t="s">
        <v>10</v>
      </c>
      <c r="I101" s="17" t="s">
        <v>284</v>
      </c>
      <c r="J101" s="17"/>
      <c r="K101" s="17" t="s">
        <v>219</v>
      </c>
      <c r="L101" s="2"/>
    </row>
    <row r="102" spans="3:12" x14ac:dyDescent="0.3">
      <c r="C102" s="35">
        <v>95</v>
      </c>
      <c r="D102" s="17" t="s">
        <v>282</v>
      </c>
      <c r="E102" s="22" t="s">
        <v>56</v>
      </c>
      <c r="F102" s="23" t="s">
        <v>571</v>
      </c>
      <c r="G102" s="23">
        <v>3.33</v>
      </c>
      <c r="H102" s="17" t="s">
        <v>10</v>
      </c>
      <c r="I102" s="17" t="s">
        <v>280</v>
      </c>
      <c r="J102" s="17"/>
      <c r="K102" s="17" t="s">
        <v>219</v>
      </c>
      <c r="L102" s="2"/>
    </row>
    <row r="103" spans="3:12" x14ac:dyDescent="0.3">
      <c r="C103" s="35">
        <v>96</v>
      </c>
      <c r="D103" s="17" t="s">
        <v>282</v>
      </c>
      <c r="E103" s="22" t="s">
        <v>56</v>
      </c>
      <c r="F103" s="23">
        <v>227</v>
      </c>
      <c r="G103" s="23">
        <v>1.29</v>
      </c>
      <c r="H103" s="17" t="s">
        <v>10</v>
      </c>
      <c r="I103" s="17" t="s">
        <v>280</v>
      </c>
      <c r="J103" s="17"/>
      <c r="K103" s="17" t="s">
        <v>219</v>
      </c>
      <c r="L103" s="2"/>
    </row>
    <row r="104" spans="3:12" x14ac:dyDescent="0.3">
      <c r="C104" s="35">
        <v>97</v>
      </c>
      <c r="D104" s="17" t="s">
        <v>285</v>
      </c>
      <c r="E104" s="22" t="s">
        <v>56</v>
      </c>
      <c r="F104" s="23" t="s">
        <v>286</v>
      </c>
      <c r="G104" s="23">
        <v>0.99</v>
      </c>
      <c r="H104" s="17" t="s">
        <v>10</v>
      </c>
      <c r="I104" s="17" t="s">
        <v>278</v>
      </c>
      <c r="J104" s="17"/>
      <c r="K104" s="17" t="s">
        <v>219</v>
      </c>
      <c r="L104" s="2"/>
    </row>
    <row r="105" spans="3:12" x14ac:dyDescent="0.3">
      <c r="C105" s="35">
        <v>98</v>
      </c>
      <c r="D105" s="17" t="s">
        <v>285</v>
      </c>
      <c r="E105" s="22" t="s">
        <v>56</v>
      </c>
      <c r="F105" s="23">
        <v>123</v>
      </c>
      <c r="G105" s="23">
        <v>2.37</v>
      </c>
      <c r="H105" s="17" t="s">
        <v>10</v>
      </c>
      <c r="I105" s="17" t="s">
        <v>278</v>
      </c>
      <c r="J105" s="17"/>
      <c r="K105" s="17" t="s">
        <v>219</v>
      </c>
      <c r="L105" s="2"/>
    </row>
    <row r="106" spans="3:12" x14ac:dyDescent="0.3">
      <c r="C106" s="35">
        <v>99</v>
      </c>
      <c r="D106" s="17" t="s">
        <v>285</v>
      </c>
      <c r="E106" s="22" t="s">
        <v>56</v>
      </c>
      <c r="F106" s="23">
        <v>11</v>
      </c>
      <c r="G106" s="23">
        <v>8.18</v>
      </c>
      <c r="H106" s="17" t="s">
        <v>10</v>
      </c>
      <c r="I106" s="17" t="s">
        <v>287</v>
      </c>
      <c r="J106" s="17"/>
      <c r="K106" s="17" t="s">
        <v>219</v>
      </c>
      <c r="L106" s="2"/>
    </row>
    <row r="107" spans="3:12" x14ac:dyDescent="0.3">
      <c r="C107" s="35">
        <v>100</v>
      </c>
      <c r="D107" s="17" t="s">
        <v>285</v>
      </c>
      <c r="E107" s="22" t="s">
        <v>56</v>
      </c>
      <c r="F107" s="23" t="s">
        <v>288</v>
      </c>
      <c r="G107" s="23">
        <v>2.2400000000000002</v>
      </c>
      <c r="H107" s="17" t="s">
        <v>10</v>
      </c>
      <c r="I107" s="17" t="s">
        <v>289</v>
      </c>
      <c r="J107" s="17"/>
      <c r="K107" s="17" t="s">
        <v>219</v>
      </c>
      <c r="L107" s="2"/>
    </row>
    <row r="108" spans="3:12" x14ac:dyDescent="0.3">
      <c r="C108" s="35">
        <v>101</v>
      </c>
      <c r="D108" s="17" t="s">
        <v>63</v>
      </c>
      <c r="E108" s="22" t="s">
        <v>56</v>
      </c>
      <c r="F108" s="23">
        <v>15</v>
      </c>
      <c r="G108" s="23">
        <v>2.65</v>
      </c>
      <c r="H108" s="17" t="s">
        <v>10</v>
      </c>
      <c r="I108" s="17" t="s">
        <v>284</v>
      </c>
      <c r="J108" s="17"/>
      <c r="K108" s="17" t="s">
        <v>219</v>
      </c>
      <c r="L108" s="2"/>
    </row>
    <row r="109" spans="3:12" x14ac:dyDescent="0.3">
      <c r="C109" s="35">
        <v>102</v>
      </c>
      <c r="D109" s="17" t="s">
        <v>63</v>
      </c>
      <c r="E109" s="22" t="s">
        <v>56</v>
      </c>
      <c r="F109" s="23">
        <v>243</v>
      </c>
      <c r="G109" s="23">
        <v>2.67</v>
      </c>
      <c r="H109" s="17" t="s">
        <v>10</v>
      </c>
      <c r="I109" s="17" t="s">
        <v>284</v>
      </c>
      <c r="J109" s="17"/>
      <c r="K109" s="17" t="s">
        <v>219</v>
      </c>
      <c r="L109" s="2"/>
    </row>
    <row r="110" spans="3:12" x14ac:dyDescent="0.3">
      <c r="C110" s="35">
        <v>103</v>
      </c>
      <c r="D110" s="17" t="s">
        <v>63</v>
      </c>
      <c r="E110" s="22" t="s">
        <v>56</v>
      </c>
      <c r="F110" s="23">
        <v>9</v>
      </c>
      <c r="G110" s="23">
        <v>2.9</v>
      </c>
      <c r="H110" s="17" t="s">
        <v>10</v>
      </c>
      <c r="I110" s="17" t="s">
        <v>278</v>
      </c>
      <c r="J110" s="17"/>
      <c r="K110" s="17" t="s">
        <v>219</v>
      </c>
      <c r="L110" s="2"/>
    </row>
    <row r="111" spans="3:12" x14ac:dyDescent="0.3">
      <c r="C111" s="35">
        <v>104</v>
      </c>
      <c r="D111" s="17" t="s">
        <v>65</v>
      </c>
      <c r="E111" s="22" t="s">
        <v>56</v>
      </c>
      <c r="F111" s="23" t="s">
        <v>290</v>
      </c>
      <c r="G111" s="23">
        <v>3.02</v>
      </c>
      <c r="H111" s="17" t="s">
        <v>10</v>
      </c>
      <c r="I111" s="17" t="s">
        <v>278</v>
      </c>
      <c r="J111" s="17"/>
      <c r="K111" s="17" t="s">
        <v>219</v>
      </c>
      <c r="L111" s="2"/>
    </row>
    <row r="112" spans="3:12" x14ac:dyDescent="0.3">
      <c r="C112" s="35">
        <v>105</v>
      </c>
      <c r="D112" s="89" t="s">
        <v>65</v>
      </c>
      <c r="E112" s="90" t="s">
        <v>56</v>
      </c>
      <c r="F112" s="91" t="s">
        <v>291</v>
      </c>
      <c r="G112" s="91">
        <v>0.55000000000000004</v>
      </c>
      <c r="H112" s="89" t="s">
        <v>10</v>
      </c>
      <c r="I112" s="89" t="s">
        <v>278</v>
      </c>
      <c r="J112" s="17"/>
      <c r="K112" s="17" t="s">
        <v>219</v>
      </c>
      <c r="L112" s="2"/>
    </row>
    <row r="113" spans="3:12" x14ac:dyDescent="0.3">
      <c r="C113" s="35">
        <v>106</v>
      </c>
      <c r="D113" s="86" t="s">
        <v>65</v>
      </c>
      <c r="E113" s="87" t="s">
        <v>56</v>
      </c>
      <c r="F113" s="88" t="s">
        <v>66</v>
      </c>
      <c r="G113" s="88">
        <v>2.2999999999999998</v>
      </c>
      <c r="H113" s="86" t="s">
        <v>10</v>
      </c>
      <c r="I113" s="86" t="s">
        <v>67</v>
      </c>
      <c r="J113" s="17"/>
      <c r="K113" s="17" t="s">
        <v>219</v>
      </c>
      <c r="L113" s="2"/>
    </row>
    <row r="114" spans="3:12" x14ac:dyDescent="0.3">
      <c r="C114" s="35">
        <v>107</v>
      </c>
      <c r="D114" s="86" t="s">
        <v>68</v>
      </c>
      <c r="E114" s="87" t="s">
        <v>56</v>
      </c>
      <c r="F114" s="88" t="s">
        <v>71</v>
      </c>
      <c r="G114" s="88">
        <v>3.44</v>
      </c>
      <c r="H114" s="86" t="s">
        <v>10</v>
      </c>
      <c r="I114" s="86" t="s">
        <v>72</v>
      </c>
      <c r="J114" s="17"/>
      <c r="K114" s="17" t="s">
        <v>219</v>
      </c>
      <c r="L114" s="2"/>
    </row>
    <row r="115" spans="3:12" x14ac:dyDescent="0.3">
      <c r="C115" s="35">
        <v>108</v>
      </c>
      <c r="D115" s="86" t="s">
        <v>68</v>
      </c>
      <c r="E115" s="87" t="s">
        <v>56</v>
      </c>
      <c r="F115" s="88" t="s">
        <v>74</v>
      </c>
      <c r="G115" s="88">
        <v>4.9000000000000004</v>
      </c>
      <c r="H115" s="86" t="s">
        <v>10</v>
      </c>
      <c r="I115" s="86" t="s">
        <v>72</v>
      </c>
      <c r="J115" s="17"/>
      <c r="K115" s="17" t="s">
        <v>219</v>
      </c>
      <c r="L115" s="2"/>
    </row>
    <row r="116" spans="3:12" x14ac:dyDescent="0.3">
      <c r="C116" s="35">
        <v>109</v>
      </c>
      <c r="D116" s="89" t="s">
        <v>68</v>
      </c>
      <c r="E116" s="90" t="s">
        <v>56</v>
      </c>
      <c r="F116" s="91" t="s">
        <v>292</v>
      </c>
      <c r="G116" s="91">
        <v>1.2</v>
      </c>
      <c r="H116" s="89" t="s">
        <v>10</v>
      </c>
      <c r="I116" s="89" t="s">
        <v>284</v>
      </c>
      <c r="J116" s="17"/>
      <c r="K116" s="17" t="s">
        <v>219</v>
      </c>
      <c r="L116" s="2"/>
    </row>
    <row r="117" spans="3:12" x14ac:dyDescent="0.3">
      <c r="C117" s="35">
        <v>110</v>
      </c>
      <c r="D117" s="89" t="s">
        <v>68</v>
      </c>
      <c r="E117" s="90" t="s">
        <v>56</v>
      </c>
      <c r="F117" s="91" t="s">
        <v>293</v>
      </c>
      <c r="G117" s="91">
        <v>1.64</v>
      </c>
      <c r="H117" s="89" t="s">
        <v>10</v>
      </c>
      <c r="I117" s="89" t="s">
        <v>284</v>
      </c>
      <c r="J117" s="17"/>
      <c r="K117" s="17" t="s">
        <v>219</v>
      </c>
      <c r="L117" s="2"/>
    </row>
    <row r="118" spans="3:12" x14ac:dyDescent="0.3">
      <c r="C118" s="35">
        <v>111</v>
      </c>
      <c r="D118" s="89" t="s">
        <v>68</v>
      </c>
      <c r="E118" s="90" t="s">
        <v>56</v>
      </c>
      <c r="F118" s="91" t="s">
        <v>294</v>
      </c>
      <c r="G118" s="91">
        <v>3.3</v>
      </c>
      <c r="H118" s="89" t="s">
        <v>10</v>
      </c>
      <c r="I118" s="89" t="s">
        <v>284</v>
      </c>
      <c r="J118" s="17"/>
      <c r="K118" s="17" t="s">
        <v>219</v>
      </c>
      <c r="L118" s="2"/>
    </row>
    <row r="119" spans="3:12" x14ac:dyDescent="0.3">
      <c r="C119" s="35">
        <v>112</v>
      </c>
      <c r="D119" s="86" t="s">
        <v>75</v>
      </c>
      <c r="E119" s="87" t="s">
        <v>56</v>
      </c>
      <c r="F119" s="88">
        <v>244</v>
      </c>
      <c r="G119" s="88">
        <v>0.39169999999999999</v>
      </c>
      <c r="H119" s="86" t="s">
        <v>10</v>
      </c>
      <c r="I119" s="86" t="s">
        <v>76</v>
      </c>
      <c r="J119" s="17"/>
      <c r="K119" s="17" t="s">
        <v>219</v>
      </c>
      <c r="L119" s="2"/>
    </row>
    <row r="120" spans="3:12" x14ac:dyDescent="0.3">
      <c r="C120" s="35">
        <v>113</v>
      </c>
      <c r="D120" s="86" t="s">
        <v>75</v>
      </c>
      <c r="E120" s="87" t="s">
        <v>56</v>
      </c>
      <c r="F120" s="88" t="s">
        <v>77</v>
      </c>
      <c r="G120" s="88">
        <v>2.84</v>
      </c>
      <c r="H120" s="86" t="s">
        <v>10</v>
      </c>
      <c r="I120" s="86" t="s">
        <v>78</v>
      </c>
      <c r="J120" s="17"/>
      <c r="K120" s="17" t="s">
        <v>219</v>
      </c>
      <c r="L120" s="2"/>
    </row>
    <row r="121" spans="3:12" x14ac:dyDescent="0.3">
      <c r="C121" s="35">
        <v>114</v>
      </c>
      <c r="D121" s="86" t="s">
        <v>75</v>
      </c>
      <c r="E121" s="87" t="s">
        <v>56</v>
      </c>
      <c r="F121" s="88" t="s">
        <v>79</v>
      </c>
      <c r="G121" s="88">
        <v>0.25</v>
      </c>
      <c r="H121" s="86" t="s">
        <v>10</v>
      </c>
      <c r="I121" s="86" t="s">
        <v>78</v>
      </c>
      <c r="J121" s="17"/>
      <c r="K121" s="17" t="s">
        <v>219</v>
      </c>
      <c r="L121" s="2"/>
    </row>
    <row r="122" spans="3:12" x14ac:dyDescent="0.3">
      <c r="C122" s="35">
        <v>115</v>
      </c>
      <c r="D122" s="86" t="s">
        <v>75</v>
      </c>
      <c r="E122" s="87" t="s">
        <v>56</v>
      </c>
      <c r="F122" s="88" t="s">
        <v>80</v>
      </c>
      <c r="G122" s="88">
        <v>0.2</v>
      </c>
      <c r="H122" s="86" t="s">
        <v>10</v>
      </c>
      <c r="I122" s="86" t="s">
        <v>78</v>
      </c>
      <c r="J122" s="17"/>
      <c r="K122" s="17" t="s">
        <v>219</v>
      </c>
      <c r="L122" s="2"/>
    </row>
    <row r="123" spans="3:12" x14ac:dyDescent="0.3">
      <c r="C123" s="35">
        <v>116</v>
      </c>
      <c r="D123" s="89" t="s">
        <v>56</v>
      </c>
      <c r="E123" s="90" t="s">
        <v>56</v>
      </c>
      <c r="F123" s="91" t="s">
        <v>295</v>
      </c>
      <c r="G123" s="91">
        <v>0.86</v>
      </c>
      <c r="H123" s="89" t="s">
        <v>10</v>
      </c>
      <c r="I123" s="89" t="s">
        <v>87</v>
      </c>
      <c r="J123" s="17"/>
      <c r="K123" s="17" t="s">
        <v>219</v>
      </c>
      <c r="L123" s="2"/>
    </row>
    <row r="124" spans="3:12" x14ac:dyDescent="0.3">
      <c r="C124" s="35">
        <v>117</v>
      </c>
      <c r="D124" s="89" t="s">
        <v>56</v>
      </c>
      <c r="E124" s="90" t="s">
        <v>56</v>
      </c>
      <c r="F124" s="91">
        <v>737</v>
      </c>
      <c r="G124" s="91">
        <v>1.65</v>
      </c>
      <c r="H124" s="89" t="s">
        <v>10</v>
      </c>
      <c r="I124" s="89" t="s">
        <v>87</v>
      </c>
      <c r="J124" s="17"/>
      <c r="K124" s="17" t="s">
        <v>219</v>
      </c>
      <c r="L124" s="2"/>
    </row>
    <row r="125" spans="3:12" x14ac:dyDescent="0.3">
      <c r="C125" s="35">
        <v>118</v>
      </c>
      <c r="D125" s="17" t="s">
        <v>56</v>
      </c>
      <c r="E125" s="22" t="s">
        <v>56</v>
      </c>
      <c r="F125" s="23">
        <v>850</v>
      </c>
      <c r="G125" s="23">
        <v>2.0299999999999998</v>
      </c>
      <c r="H125" s="17" t="s">
        <v>10</v>
      </c>
      <c r="I125" s="17" t="s">
        <v>289</v>
      </c>
      <c r="J125" s="17"/>
      <c r="K125" s="17" t="s">
        <v>219</v>
      </c>
      <c r="L125" s="2"/>
    </row>
    <row r="126" spans="3:12" x14ac:dyDescent="0.3">
      <c r="C126" s="35">
        <v>119</v>
      </c>
      <c r="D126" s="17" t="s">
        <v>56</v>
      </c>
      <c r="E126" s="22" t="s">
        <v>56</v>
      </c>
      <c r="F126" s="23">
        <v>891</v>
      </c>
      <c r="G126" s="23">
        <v>0.71</v>
      </c>
      <c r="H126" s="17" t="s">
        <v>10</v>
      </c>
      <c r="I126" s="17" t="s">
        <v>289</v>
      </c>
      <c r="J126" s="17"/>
      <c r="K126" s="17" t="s">
        <v>219</v>
      </c>
      <c r="L126" s="2"/>
    </row>
    <row r="127" spans="3:12" x14ac:dyDescent="0.3">
      <c r="C127" s="35">
        <v>120</v>
      </c>
      <c r="D127" s="17" t="s">
        <v>56</v>
      </c>
      <c r="E127" s="22" t="s">
        <v>56</v>
      </c>
      <c r="F127" s="23">
        <v>738</v>
      </c>
      <c r="G127" s="23">
        <v>0.88</v>
      </c>
      <c r="H127" s="17" t="s">
        <v>10</v>
      </c>
      <c r="I127" s="17" t="s">
        <v>199</v>
      </c>
      <c r="J127" s="17"/>
      <c r="K127" s="17" t="s">
        <v>219</v>
      </c>
      <c r="L127" s="2"/>
    </row>
    <row r="128" spans="3:12" x14ac:dyDescent="0.3">
      <c r="C128" s="35">
        <v>121</v>
      </c>
      <c r="D128" s="17" t="s">
        <v>56</v>
      </c>
      <c r="E128" s="22" t="s">
        <v>56</v>
      </c>
      <c r="F128" s="23">
        <v>892</v>
      </c>
      <c r="G128" s="23">
        <v>0.4</v>
      </c>
      <c r="H128" s="17" t="s">
        <v>10</v>
      </c>
      <c r="I128" s="17" t="s">
        <v>199</v>
      </c>
      <c r="J128" s="17"/>
      <c r="K128" s="17" t="s">
        <v>219</v>
      </c>
      <c r="L128" s="2"/>
    </row>
    <row r="129" spans="3:12" x14ac:dyDescent="0.3">
      <c r="C129" s="35">
        <v>122</v>
      </c>
      <c r="D129" s="17" t="s">
        <v>56</v>
      </c>
      <c r="E129" s="22" t="s">
        <v>56</v>
      </c>
      <c r="F129" s="23" t="s">
        <v>43</v>
      </c>
      <c r="G129" s="23">
        <v>0.55000000000000004</v>
      </c>
      <c r="H129" s="17" t="s">
        <v>10</v>
      </c>
      <c r="I129" s="17" t="s">
        <v>296</v>
      </c>
      <c r="J129" s="17"/>
      <c r="K129" s="17" t="s">
        <v>219</v>
      </c>
      <c r="L129" s="2"/>
    </row>
    <row r="130" spans="3:12" x14ac:dyDescent="0.3">
      <c r="C130" s="35">
        <v>123</v>
      </c>
      <c r="D130" s="17" t="s">
        <v>56</v>
      </c>
      <c r="E130" s="22" t="s">
        <v>56</v>
      </c>
      <c r="F130" s="23" t="s">
        <v>297</v>
      </c>
      <c r="G130" s="23">
        <v>3.29</v>
      </c>
      <c r="H130" s="17" t="s">
        <v>10</v>
      </c>
      <c r="I130" s="17" t="s">
        <v>296</v>
      </c>
      <c r="J130" s="17"/>
      <c r="K130" s="17" t="s">
        <v>219</v>
      </c>
      <c r="L130" s="2"/>
    </row>
    <row r="131" spans="3:12" x14ac:dyDescent="0.3">
      <c r="C131" s="35">
        <v>124</v>
      </c>
      <c r="D131" s="17" t="s">
        <v>56</v>
      </c>
      <c r="E131" s="22" t="s">
        <v>56</v>
      </c>
      <c r="F131" s="23">
        <v>616</v>
      </c>
      <c r="G131" s="23">
        <v>4.99</v>
      </c>
      <c r="H131" s="17" t="s">
        <v>10</v>
      </c>
      <c r="I131" s="17" t="s">
        <v>296</v>
      </c>
      <c r="J131" s="17"/>
      <c r="K131" s="17" t="s">
        <v>219</v>
      </c>
      <c r="L131" s="2"/>
    </row>
    <row r="132" spans="3:12" x14ac:dyDescent="0.3">
      <c r="C132" s="35">
        <v>125</v>
      </c>
      <c r="D132" s="17" t="s">
        <v>56</v>
      </c>
      <c r="E132" s="22" t="s">
        <v>56</v>
      </c>
      <c r="F132" s="23" t="s">
        <v>298</v>
      </c>
      <c r="G132" s="23">
        <v>1.4200000000000001E-2</v>
      </c>
      <c r="H132" s="17" t="s">
        <v>10</v>
      </c>
      <c r="I132" s="17" t="s">
        <v>278</v>
      </c>
      <c r="J132" s="17"/>
      <c r="K132" s="17" t="s">
        <v>219</v>
      </c>
      <c r="L132" s="2"/>
    </row>
    <row r="133" spans="3:12" x14ac:dyDescent="0.3">
      <c r="C133" s="35">
        <v>126</v>
      </c>
      <c r="D133" s="17" t="s">
        <v>56</v>
      </c>
      <c r="E133" s="22" t="s">
        <v>56</v>
      </c>
      <c r="F133" s="23" t="s">
        <v>299</v>
      </c>
      <c r="G133" s="23">
        <v>0.06</v>
      </c>
      <c r="H133" s="17" t="s">
        <v>300</v>
      </c>
      <c r="I133" s="17" t="s">
        <v>199</v>
      </c>
      <c r="J133" s="17"/>
      <c r="K133" s="17" t="s">
        <v>219</v>
      </c>
      <c r="L133" s="2"/>
    </row>
    <row r="134" spans="3:12" x14ac:dyDescent="0.3">
      <c r="C134" s="35">
        <v>127</v>
      </c>
      <c r="D134" s="17" t="s">
        <v>84</v>
      </c>
      <c r="E134" s="22" t="s">
        <v>56</v>
      </c>
      <c r="F134" s="23" t="s">
        <v>301</v>
      </c>
      <c r="G134" s="23">
        <v>4.7699999999999996</v>
      </c>
      <c r="H134" s="17" t="s">
        <v>10</v>
      </c>
      <c r="I134" s="17" t="s">
        <v>278</v>
      </c>
      <c r="J134" s="17"/>
      <c r="K134" s="17" t="s">
        <v>219</v>
      </c>
      <c r="L134" s="2"/>
    </row>
    <row r="135" spans="3:12" x14ac:dyDescent="0.3">
      <c r="C135" s="35">
        <v>128</v>
      </c>
      <c r="D135" s="17" t="s">
        <v>84</v>
      </c>
      <c r="E135" s="22" t="s">
        <v>56</v>
      </c>
      <c r="F135" s="23" t="s">
        <v>302</v>
      </c>
      <c r="G135" s="23">
        <v>1.5</v>
      </c>
      <c r="H135" s="17" t="s">
        <v>10</v>
      </c>
      <c r="I135" s="17" t="s">
        <v>278</v>
      </c>
      <c r="J135" s="17"/>
      <c r="K135" s="17" t="s">
        <v>219</v>
      </c>
      <c r="L135" s="2"/>
    </row>
    <row r="136" spans="3:12" x14ac:dyDescent="0.3">
      <c r="C136" s="35">
        <v>129</v>
      </c>
      <c r="D136" s="17" t="s">
        <v>84</v>
      </c>
      <c r="E136" s="22" t="s">
        <v>56</v>
      </c>
      <c r="F136" s="23">
        <v>191</v>
      </c>
      <c r="G136" s="23">
        <v>1.7477</v>
      </c>
      <c r="H136" s="17" t="s">
        <v>10</v>
      </c>
      <c r="I136" s="17" t="s">
        <v>289</v>
      </c>
      <c r="J136" s="17"/>
      <c r="K136" s="17" t="s">
        <v>219</v>
      </c>
      <c r="L136" s="2"/>
    </row>
    <row r="137" spans="3:12" x14ac:dyDescent="0.3">
      <c r="C137" s="35">
        <v>130</v>
      </c>
      <c r="D137" s="17" t="s">
        <v>84</v>
      </c>
      <c r="E137" s="22" t="s">
        <v>56</v>
      </c>
      <c r="F137" s="23" t="s">
        <v>303</v>
      </c>
      <c r="G137" s="23">
        <v>1.36</v>
      </c>
      <c r="H137" s="17" t="s">
        <v>10</v>
      </c>
      <c r="I137" s="17" t="s">
        <v>87</v>
      </c>
      <c r="J137" s="17"/>
      <c r="K137" s="17" t="s">
        <v>219</v>
      </c>
      <c r="L137" s="2"/>
    </row>
    <row r="138" spans="3:12" x14ac:dyDescent="0.3">
      <c r="C138" s="35">
        <v>131</v>
      </c>
      <c r="D138" s="17" t="s">
        <v>84</v>
      </c>
      <c r="E138" s="22" t="s">
        <v>56</v>
      </c>
      <c r="F138" s="23">
        <v>168</v>
      </c>
      <c r="G138" s="23">
        <v>4.21</v>
      </c>
      <c r="H138" s="17" t="s">
        <v>10</v>
      </c>
      <c r="I138" s="17" t="s">
        <v>280</v>
      </c>
      <c r="J138" s="17"/>
      <c r="K138" s="17" t="s">
        <v>219</v>
      </c>
      <c r="L138" s="2"/>
    </row>
    <row r="139" spans="3:12" x14ac:dyDescent="0.3">
      <c r="C139" s="35">
        <v>132</v>
      </c>
      <c r="D139" s="17" t="s">
        <v>84</v>
      </c>
      <c r="E139" s="22" t="s">
        <v>56</v>
      </c>
      <c r="F139" s="23" t="s">
        <v>304</v>
      </c>
      <c r="G139" s="23">
        <v>1.8827</v>
      </c>
      <c r="H139" s="17" t="s">
        <v>10</v>
      </c>
      <c r="I139" s="17" t="s">
        <v>280</v>
      </c>
      <c r="J139" s="17"/>
      <c r="K139" s="17" t="s">
        <v>219</v>
      </c>
      <c r="L139" s="2"/>
    </row>
    <row r="140" spans="3:12" x14ac:dyDescent="0.3">
      <c r="C140" s="35">
        <v>133</v>
      </c>
      <c r="D140" s="17" t="s">
        <v>84</v>
      </c>
      <c r="E140" s="22" t="s">
        <v>56</v>
      </c>
      <c r="F140" s="23" t="s">
        <v>305</v>
      </c>
      <c r="G140" s="23">
        <v>6.31</v>
      </c>
      <c r="H140" s="17" t="s">
        <v>10</v>
      </c>
      <c r="I140" s="17" t="s">
        <v>306</v>
      </c>
      <c r="J140" s="17"/>
      <c r="K140" s="17" t="s">
        <v>219</v>
      </c>
      <c r="L140" s="2"/>
    </row>
    <row r="141" spans="3:12" x14ac:dyDescent="0.3">
      <c r="C141" s="35">
        <v>134</v>
      </c>
      <c r="D141" s="17" t="s">
        <v>307</v>
      </c>
      <c r="E141" s="22" t="s">
        <v>56</v>
      </c>
      <c r="F141" s="23" t="s">
        <v>308</v>
      </c>
      <c r="G141" s="23">
        <v>4.33</v>
      </c>
      <c r="H141" s="17" t="s">
        <v>10</v>
      </c>
      <c r="I141" s="17" t="s">
        <v>309</v>
      </c>
      <c r="J141" s="17"/>
      <c r="K141" s="17" t="s">
        <v>219</v>
      </c>
      <c r="L141" s="2"/>
    </row>
    <row r="142" spans="3:12" x14ac:dyDescent="0.3">
      <c r="C142" s="35">
        <v>135</v>
      </c>
      <c r="D142" s="17" t="s">
        <v>307</v>
      </c>
      <c r="E142" s="22" t="s">
        <v>56</v>
      </c>
      <c r="F142" s="23" t="s">
        <v>310</v>
      </c>
      <c r="G142" s="23">
        <v>7.14</v>
      </c>
      <c r="H142" s="17" t="s">
        <v>10</v>
      </c>
      <c r="I142" s="17" t="s">
        <v>199</v>
      </c>
      <c r="J142" s="17"/>
      <c r="K142" s="17" t="s">
        <v>219</v>
      </c>
      <c r="L142" s="2"/>
    </row>
    <row r="143" spans="3:12" x14ac:dyDescent="0.3">
      <c r="C143" s="35">
        <v>136</v>
      </c>
      <c r="D143" s="17" t="s">
        <v>311</v>
      </c>
      <c r="E143" s="22" t="s">
        <v>56</v>
      </c>
      <c r="F143" s="23" t="s">
        <v>312</v>
      </c>
      <c r="G143" s="23">
        <v>2.27</v>
      </c>
      <c r="H143" s="17" t="s">
        <v>10</v>
      </c>
      <c r="I143" s="17" t="s">
        <v>199</v>
      </c>
      <c r="J143" s="17"/>
      <c r="K143" s="17" t="s">
        <v>219</v>
      </c>
      <c r="L143" s="2"/>
    </row>
    <row r="144" spans="3:12" x14ac:dyDescent="0.3">
      <c r="C144" s="35">
        <v>137</v>
      </c>
      <c r="D144" s="17" t="s">
        <v>311</v>
      </c>
      <c r="E144" s="22" t="s">
        <v>56</v>
      </c>
      <c r="F144" s="23" t="s">
        <v>572</v>
      </c>
      <c r="G144" s="23">
        <v>0.38</v>
      </c>
      <c r="H144" s="17" t="s">
        <v>10</v>
      </c>
      <c r="I144" s="17" t="s">
        <v>289</v>
      </c>
      <c r="J144" s="17"/>
      <c r="K144" s="17" t="s">
        <v>219</v>
      </c>
      <c r="L144" s="2"/>
    </row>
    <row r="145" spans="3:12" x14ac:dyDescent="0.3">
      <c r="C145" s="35">
        <v>138</v>
      </c>
      <c r="D145" s="17" t="s">
        <v>311</v>
      </c>
      <c r="E145" s="22" t="s">
        <v>56</v>
      </c>
      <c r="F145" s="23" t="s">
        <v>573</v>
      </c>
      <c r="G145" s="23">
        <v>1.9229000000000001</v>
      </c>
      <c r="H145" s="17" t="s">
        <v>10</v>
      </c>
      <c r="I145" s="17" t="s">
        <v>289</v>
      </c>
      <c r="J145" s="17"/>
      <c r="K145" s="17" t="s">
        <v>219</v>
      </c>
      <c r="L145" s="2"/>
    </row>
    <row r="146" spans="3:12" x14ac:dyDescent="0.3">
      <c r="C146" s="35">
        <v>139</v>
      </c>
      <c r="D146" s="17" t="s">
        <v>313</v>
      </c>
      <c r="E146" s="22" t="s">
        <v>91</v>
      </c>
      <c r="F146" s="23">
        <v>4</v>
      </c>
      <c r="G146" s="23">
        <v>0.26200000000000001</v>
      </c>
      <c r="H146" s="17" t="s">
        <v>10</v>
      </c>
      <c r="I146" s="17" t="s">
        <v>166</v>
      </c>
      <c r="J146" s="17"/>
      <c r="K146" s="17" t="s">
        <v>219</v>
      </c>
      <c r="L146" s="2"/>
    </row>
    <row r="147" spans="3:12" x14ac:dyDescent="0.3">
      <c r="C147" s="35">
        <v>140</v>
      </c>
      <c r="D147" s="17" t="s">
        <v>313</v>
      </c>
      <c r="E147" s="22" t="s">
        <v>91</v>
      </c>
      <c r="F147" s="23" t="s">
        <v>314</v>
      </c>
      <c r="G147" s="23">
        <v>0.188</v>
      </c>
      <c r="H147" s="17" t="s">
        <v>58</v>
      </c>
      <c r="I147" s="17" t="s">
        <v>166</v>
      </c>
      <c r="J147" s="17"/>
      <c r="K147" s="17" t="s">
        <v>219</v>
      </c>
      <c r="L147" s="2"/>
    </row>
    <row r="148" spans="3:12" x14ac:dyDescent="0.3">
      <c r="C148" s="35">
        <v>141</v>
      </c>
      <c r="D148" s="17" t="s">
        <v>90</v>
      </c>
      <c r="E148" s="22" t="s">
        <v>91</v>
      </c>
      <c r="F148" s="23">
        <v>22</v>
      </c>
      <c r="G148" s="23">
        <v>1.0648</v>
      </c>
      <c r="H148" s="17" t="s">
        <v>10</v>
      </c>
      <c r="I148" s="17" t="s">
        <v>315</v>
      </c>
      <c r="J148" s="17"/>
      <c r="K148" s="17" t="s">
        <v>219</v>
      </c>
      <c r="L148" s="2"/>
    </row>
    <row r="149" spans="3:12" x14ac:dyDescent="0.3">
      <c r="C149" s="35">
        <v>142</v>
      </c>
      <c r="D149" s="17" t="s">
        <v>90</v>
      </c>
      <c r="E149" s="22" t="s">
        <v>91</v>
      </c>
      <c r="F149" s="23" t="s">
        <v>316</v>
      </c>
      <c r="G149" s="23">
        <v>0.29149999999999998</v>
      </c>
      <c r="H149" s="17" t="s">
        <v>10</v>
      </c>
      <c r="I149" s="17" t="s">
        <v>315</v>
      </c>
      <c r="J149" s="17"/>
      <c r="K149" s="17" t="s">
        <v>219</v>
      </c>
      <c r="L149" s="2"/>
    </row>
    <row r="150" spans="3:12" x14ac:dyDescent="0.3">
      <c r="C150" s="35">
        <v>143</v>
      </c>
      <c r="D150" s="17" t="s">
        <v>90</v>
      </c>
      <c r="E150" s="22" t="s">
        <v>91</v>
      </c>
      <c r="F150" s="23">
        <v>123</v>
      </c>
      <c r="G150" s="23">
        <v>0.26550000000000001</v>
      </c>
      <c r="H150" s="17" t="s">
        <v>10</v>
      </c>
      <c r="I150" s="17" t="s">
        <v>315</v>
      </c>
      <c r="J150" s="17"/>
      <c r="K150" s="17" t="s">
        <v>219</v>
      </c>
      <c r="L150" s="2"/>
    </row>
    <row r="151" spans="3:12" x14ac:dyDescent="0.3">
      <c r="C151" s="35">
        <v>144</v>
      </c>
      <c r="D151" s="17" t="s">
        <v>90</v>
      </c>
      <c r="E151" s="22" t="s">
        <v>91</v>
      </c>
      <c r="F151" s="23">
        <v>146</v>
      </c>
      <c r="G151" s="23">
        <v>0.23780000000000001</v>
      </c>
      <c r="H151" s="17" t="s">
        <v>10</v>
      </c>
      <c r="I151" s="17" t="s">
        <v>315</v>
      </c>
      <c r="J151" s="17"/>
      <c r="K151" s="17" t="s">
        <v>219</v>
      </c>
      <c r="L151" s="2"/>
    </row>
    <row r="152" spans="3:12" x14ac:dyDescent="0.3">
      <c r="C152" s="35">
        <v>145</v>
      </c>
      <c r="D152" s="17" t="s">
        <v>90</v>
      </c>
      <c r="E152" s="22" t="s">
        <v>91</v>
      </c>
      <c r="F152" s="23">
        <v>424</v>
      </c>
      <c r="G152" s="23">
        <v>0.15579999999999999</v>
      </c>
      <c r="H152" s="17" t="s">
        <v>10</v>
      </c>
      <c r="I152" s="17" t="s">
        <v>315</v>
      </c>
      <c r="J152" s="17"/>
      <c r="K152" s="17" t="s">
        <v>219</v>
      </c>
      <c r="L152" s="2"/>
    </row>
    <row r="153" spans="3:12" x14ac:dyDescent="0.3">
      <c r="C153" s="35">
        <v>146</v>
      </c>
      <c r="D153" s="17" t="s">
        <v>117</v>
      </c>
      <c r="E153" s="22" t="s">
        <v>91</v>
      </c>
      <c r="F153" s="23" t="s">
        <v>317</v>
      </c>
      <c r="G153" s="23">
        <v>3.9699999999999999E-2</v>
      </c>
      <c r="H153" s="17" t="s">
        <v>49</v>
      </c>
      <c r="I153" s="17" t="s">
        <v>318</v>
      </c>
      <c r="J153" s="17"/>
      <c r="K153" s="17" t="s">
        <v>219</v>
      </c>
      <c r="L153" s="2"/>
    </row>
    <row r="154" spans="3:12" x14ac:dyDescent="0.3">
      <c r="C154" s="35">
        <v>147</v>
      </c>
      <c r="D154" s="17" t="s">
        <v>117</v>
      </c>
      <c r="E154" s="22" t="s">
        <v>91</v>
      </c>
      <c r="F154" s="23" t="s">
        <v>319</v>
      </c>
      <c r="G154" s="23">
        <v>2.2599999999999999E-2</v>
      </c>
      <c r="H154" s="17" t="s">
        <v>10</v>
      </c>
      <c r="I154" s="17" t="s">
        <v>318</v>
      </c>
      <c r="J154" s="17"/>
      <c r="K154" s="17" t="s">
        <v>219</v>
      </c>
      <c r="L154" s="2"/>
    </row>
    <row r="155" spans="3:12" x14ac:dyDescent="0.3">
      <c r="C155" s="35">
        <v>148</v>
      </c>
      <c r="D155" s="17" t="s">
        <v>117</v>
      </c>
      <c r="E155" s="22" t="s">
        <v>91</v>
      </c>
      <c r="F155" s="23" t="s">
        <v>320</v>
      </c>
      <c r="G155" s="23">
        <v>0.1196</v>
      </c>
      <c r="H155" s="17" t="s">
        <v>10</v>
      </c>
      <c r="I155" s="17" t="s">
        <v>318</v>
      </c>
      <c r="J155" s="17"/>
      <c r="K155" s="17" t="s">
        <v>219</v>
      </c>
      <c r="L155" s="2"/>
    </row>
    <row r="156" spans="3:12" x14ac:dyDescent="0.3">
      <c r="C156" s="35">
        <v>149</v>
      </c>
      <c r="D156" s="17" t="s">
        <v>117</v>
      </c>
      <c r="E156" s="22" t="s">
        <v>91</v>
      </c>
      <c r="F156" s="23" t="s">
        <v>321</v>
      </c>
      <c r="G156" s="23">
        <v>0.11360000000000001</v>
      </c>
      <c r="H156" s="17" t="s">
        <v>49</v>
      </c>
      <c r="I156" s="17" t="s">
        <v>322</v>
      </c>
      <c r="J156" s="17"/>
      <c r="K156" s="17" t="s">
        <v>219</v>
      </c>
      <c r="L156" s="2"/>
    </row>
    <row r="157" spans="3:12" x14ac:dyDescent="0.3">
      <c r="C157" s="35">
        <v>150</v>
      </c>
      <c r="D157" s="17" t="s">
        <v>117</v>
      </c>
      <c r="E157" s="22" t="s">
        <v>91</v>
      </c>
      <c r="F157" s="23" t="s">
        <v>323</v>
      </c>
      <c r="G157" s="23">
        <v>0.48699999999999999</v>
      </c>
      <c r="H157" s="17" t="s">
        <v>49</v>
      </c>
      <c r="I157" s="17" t="s">
        <v>322</v>
      </c>
      <c r="J157" s="17"/>
      <c r="K157" s="17" t="s">
        <v>219</v>
      </c>
      <c r="L157" s="2"/>
    </row>
    <row r="158" spans="3:12" x14ac:dyDescent="0.3">
      <c r="C158" s="35">
        <v>151</v>
      </c>
      <c r="D158" s="17" t="s">
        <v>117</v>
      </c>
      <c r="E158" s="22" t="s">
        <v>91</v>
      </c>
      <c r="F158" s="23">
        <v>245</v>
      </c>
      <c r="G158" s="23">
        <v>0.53790000000000004</v>
      </c>
      <c r="H158" s="17" t="s">
        <v>10</v>
      </c>
      <c r="I158" s="17" t="s">
        <v>324</v>
      </c>
      <c r="J158" s="17"/>
      <c r="K158" s="17" t="s">
        <v>219</v>
      </c>
      <c r="L158" s="2"/>
    </row>
    <row r="159" spans="3:12" x14ac:dyDescent="0.3">
      <c r="C159" s="35">
        <v>152</v>
      </c>
      <c r="D159" s="17" t="s">
        <v>117</v>
      </c>
      <c r="E159" s="22" t="s">
        <v>91</v>
      </c>
      <c r="F159" s="23">
        <v>278</v>
      </c>
      <c r="G159" s="23">
        <v>0.3644</v>
      </c>
      <c r="H159" s="17" t="s">
        <v>10</v>
      </c>
      <c r="I159" s="17" t="s">
        <v>324</v>
      </c>
      <c r="J159" s="17"/>
      <c r="K159" s="17" t="s">
        <v>219</v>
      </c>
      <c r="L159" s="2"/>
    </row>
    <row r="160" spans="3:12" x14ac:dyDescent="0.3">
      <c r="C160" s="35">
        <v>153</v>
      </c>
      <c r="D160" s="17" t="s">
        <v>117</v>
      </c>
      <c r="E160" s="22" t="s">
        <v>91</v>
      </c>
      <c r="F160" s="23" t="s">
        <v>325</v>
      </c>
      <c r="G160" s="23">
        <v>2.41E-2</v>
      </c>
      <c r="H160" s="17" t="s">
        <v>10</v>
      </c>
      <c r="I160" s="17" t="s">
        <v>326</v>
      </c>
      <c r="J160" s="17"/>
      <c r="K160" s="17" t="s">
        <v>219</v>
      </c>
      <c r="L160" s="2"/>
    </row>
    <row r="161" spans="3:12" x14ac:dyDescent="0.3">
      <c r="C161" s="35">
        <v>154</v>
      </c>
      <c r="D161" s="17" t="s">
        <v>117</v>
      </c>
      <c r="E161" s="22" t="s">
        <v>91</v>
      </c>
      <c r="F161" s="23" t="s">
        <v>327</v>
      </c>
      <c r="G161" s="23">
        <v>0.30349999999999999</v>
      </c>
      <c r="H161" s="17" t="s">
        <v>10</v>
      </c>
      <c r="I161" s="17" t="s">
        <v>326</v>
      </c>
      <c r="J161" s="17"/>
      <c r="K161" s="17" t="s">
        <v>219</v>
      </c>
      <c r="L161" s="2"/>
    </row>
    <row r="162" spans="3:12" x14ac:dyDescent="0.3">
      <c r="C162" s="35">
        <v>155</v>
      </c>
      <c r="D162" s="17" t="s">
        <v>117</v>
      </c>
      <c r="E162" s="22" t="s">
        <v>91</v>
      </c>
      <c r="F162" s="23" t="s">
        <v>328</v>
      </c>
      <c r="G162" s="23">
        <v>0.69910000000000005</v>
      </c>
      <c r="H162" s="17" t="s">
        <v>10</v>
      </c>
      <c r="I162" s="17" t="s">
        <v>329</v>
      </c>
      <c r="J162" s="17"/>
      <c r="K162" s="17" t="s">
        <v>219</v>
      </c>
      <c r="L162" s="2"/>
    </row>
    <row r="163" spans="3:12" x14ac:dyDescent="0.3">
      <c r="C163" s="35">
        <v>156</v>
      </c>
      <c r="D163" s="17" t="s">
        <v>330</v>
      </c>
      <c r="E163" s="22" t="s">
        <v>91</v>
      </c>
      <c r="F163" s="23" t="s">
        <v>574</v>
      </c>
      <c r="G163" s="23">
        <v>3.7770999999999999</v>
      </c>
      <c r="H163" s="17" t="s">
        <v>10</v>
      </c>
      <c r="I163" s="17" t="s">
        <v>331</v>
      </c>
      <c r="J163" s="17"/>
      <c r="K163" s="17" t="s">
        <v>219</v>
      </c>
      <c r="L163" s="2"/>
    </row>
    <row r="164" spans="3:12" x14ac:dyDescent="0.3">
      <c r="C164" s="35">
        <v>157</v>
      </c>
      <c r="D164" s="17" t="s">
        <v>332</v>
      </c>
      <c r="E164" s="22" t="s">
        <v>91</v>
      </c>
      <c r="F164" s="23">
        <v>9</v>
      </c>
      <c r="G164" s="23">
        <v>0.31409999999999999</v>
      </c>
      <c r="H164" s="17" t="s">
        <v>10</v>
      </c>
      <c r="I164" s="17" t="s">
        <v>333</v>
      </c>
      <c r="J164" s="17"/>
      <c r="K164" s="17" t="s">
        <v>219</v>
      </c>
      <c r="L164" s="2"/>
    </row>
    <row r="165" spans="3:12" x14ac:dyDescent="0.3">
      <c r="C165" s="35">
        <v>158</v>
      </c>
      <c r="D165" s="17" t="s">
        <v>138</v>
      </c>
      <c r="E165" s="22" t="s">
        <v>91</v>
      </c>
      <c r="F165" s="23">
        <v>178</v>
      </c>
      <c r="G165" s="23">
        <v>1.23</v>
      </c>
      <c r="H165" s="17" t="s">
        <v>10</v>
      </c>
      <c r="I165" s="17" t="s">
        <v>334</v>
      </c>
      <c r="J165" s="17"/>
      <c r="K165" s="17" t="s">
        <v>219</v>
      </c>
      <c r="L165" s="2"/>
    </row>
    <row r="166" spans="3:12" x14ac:dyDescent="0.3">
      <c r="C166" s="35">
        <v>159</v>
      </c>
      <c r="D166" s="17" t="s">
        <v>335</v>
      </c>
      <c r="E166" s="22" t="s">
        <v>91</v>
      </c>
      <c r="F166" s="23" t="s">
        <v>565</v>
      </c>
      <c r="G166" s="23">
        <v>2.57</v>
      </c>
      <c r="H166" s="17" t="s">
        <v>10</v>
      </c>
      <c r="I166" s="17" t="s">
        <v>336</v>
      </c>
      <c r="J166" s="17"/>
      <c r="K166" s="17" t="s">
        <v>219</v>
      </c>
      <c r="L166" s="2"/>
    </row>
    <row r="167" spans="3:12" x14ac:dyDescent="0.3">
      <c r="C167" s="35">
        <v>160</v>
      </c>
      <c r="D167" s="17" t="s">
        <v>142</v>
      </c>
      <c r="E167" s="22" t="s">
        <v>91</v>
      </c>
      <c r="F167" s="23">
        <v>200</v>
      </c>
      <c r="G167" s="23">
        <v>1.5</v>
      </c>
      <c r="H167" s="17" t="s">
        <v>10</v>
      </c>
      <c r="I167" s="17" t="s">
        <v>337</v>
      </c>
      <c r="J167" s="17"/>
      <c r="K167" s="17" t="s">
        <v>219</v>
      </c>
      <c r="L167" s="2"/>
    </row>
    <row r="168" spans="3:12" x14ac:dyDescent="0.3">
      <c r="C168" s="35">
        <v>161</v>
      </c>
      <c r="D168" s="17" t="s">
        <v>142</v>
      </c>
      <c r="E168" s="22" t="s">
        <v>91</v>
      </c>
      <c r="F168" s="23" t="s">
        <v>338</v>
      </c>
      <c r="G168" s="23">
        <v>5.53</v>
      </c>
      <c r="H168" s="17" t="s">
        <v>10</v>
      </c>
      <c r="I168" s="17" t="s">
        <v>339</v>
      </c>
      <c r="J168" s="17"/>
      <c r="K168" s="17" t="s">
        <v>219</v>
      </c>
      <c r="L168" s="2"/>
    </row>
    <row r="169" spans="3:12" x14ac:dyDescent="0.3">
      <c r="C169" s="35">
        <v>162</v>
      </c>
      <c r="D169" s="17" t="s">
        <v>142</v>
      </c>
      <c r="E169" s="22" t="s">
        <v>91</v>
      </c>
      <c r="F169" s="23" t="s">
        <v>340</v>
      </c>
      <c r="G169" s="23">
        <v>0.16300000000000001</v>
      </c>
      <c r="H169" s="17" t="s">
        <v>10</v>
      </c>
      <c r="I169" s="17" t="s">
        <v>339</v>
      </c>
      <c r="J169" s="17"/>
      <c r="K169" s="17" t="s">
        <v>219</v>
      </c>
      <c r="L169" s="2"/>
    </row>
    <row r="170" spans="3:12" x14ac:dyDescent="0.3">
      <c r="C170" s="35">
        <v>163</v>
      </c>
      <c r="D170" s="17" t="s">
        <v>169</v>
      </c>
      <c r="E170" s="22" t="s">
        <v>91</v>
      </c>
      <c r="F170" s="23" t="s">
        <v>341</v>
      </c>
      <c r="G170" s="23">
        <v>1.61</v>
      </c>
      <c r="H170" s="17" t="s">
        <v>10</v>
      </c>
      <c r="I170" s="17" t="s">
        <v>342</v>
      </c>
      <c r="J170" s="17"/>
      <c r="K170" s="17" t="s">
        <v>219</v>
      </c>
      <c r="L170" s="2"/>
    </row>
    <row r="171" spans="3:12" x14ac:dyDescent="0.3">
      <c r="C171" s="35">
        <v>164</v>
      </c>
      <c r="D171" s="17" t="s">
        <v>169</v>
      </c>
      <c r="E171" s="22" t="s">
        <v>91</v>
      </c>
      <c r="F171" s="23">
        <v>24</v>
      </c>
      <c r="G171" s="23">
        <v>0.2</v>
      </c>
      <c r="H171" s="17" t="s">
        <v>10</v>
      </c>
      <c r="I171" s="17" t="s">
        <v>343</v>
      </c>
      <c r="J171" s="17"/>
      <c r="K171" s="17" t="s">
        <v>219</v>
      </c>
      <c r="L171" s="2"/>
    </row>
    <row r="172" spans="3:12" x14ac:dyDescent="0.3">
      <c r="C172" s="35">
        <v>165</v>
      </c>
      <c r="D172" s="17" t="s">
        <v>169</v>
      </c>
      <c r="E172" s="22" t="s">
        <v>91</v>
      </c>
      <c r="F172" s="23" t="s">
        <v>575</v>
      </c>
      <c r="G172" s="23">
        <v>0.42</v>
      </c>
      <c r="H172" s="17" t="s">
        <v>10</v>
      </c>
      <c r="I172" s="17" t="s">
        <v>343</v>
      </c>
      <c r="J172" s="17"/>
      <c r="K172" s="17" t="s">
        <v>219</v>
      </c>
      <c r="L172" s="2"/>
    </row>
    <row r="173" spans="3:12" x14ac:dyDescent="0.3">
      <c r="C173" s="35">
        <v>166</v>
      </c>
      <c r="D173" s="17" t="s">
        <v>169</v>
      </c>
      <c r="E173" s="22" t="s">
        <v>91</v>
      </c>
      <c r="F173" s="23">
        <v>58</v>
      </c>
      <c r="G173" s="23">
        <v>0.76</v>
      </c>
      <c r="H173" s="17" t="s">
        <v>10</v>
      </c>
      <c r="I173" s="17" t="s">
        <v>343</v>
      </c>
      <c r="J173" s="17"/>
      <c r="K173" s="17" t="s">
        <v>219</v>
      </c>
      <c r="L173" s="2"/>
    </row>
    <row r="174" spans="3:12" x14ac:dyDescent="0.3">
      <c r="C174" s="35">
        <v>167</v>
      </c>
      <c r="D174" s="17" t="s">
        <v>169</v>
      </c>
      <c r="E174" s="22" t="s">
        <v>91</v>
      </c>
      <c r="F174" s="23">
        <v>64</v>
      </c>
      <c r="G174" s="23">
        <v>1.99</v>
      </c>
      <c r="H174" s="17" t="s">
        <v>10</v>
      </c>
      <c r="I174" s="17" t="s">
        <v>343</v>
      </c>
      <c r="J174" s="17"/>
      <c r="K174" s="17" t="s">
        <v>219</v>
      </c>
      <c r="L174" s="2"/>
    </row>
    <row r="175" spans="3:12" x14ac:dyDescent="0.3">
      <c r="C175" s="35">
        <v>168</v>
      </c>
      <c r="D175" s="17" t="s">
        <v>169</v>
      </c>
      <c r="E175" s="22" t="s">
        <v>91</v>
      </c>
      <c r="F175" s="23">
        <v>29</v>
      </c>
      <c r="G175" s="23">
        <v>8.02</v>
      </c>
      <c r="H175" s="17" t="s">
        <v>10</v>
      </c>
      <c r="I175" s="17" t="s">
        <v>171</v>
      </c>
      <c r="J175" s="17"/>
      <c r="K175" s="17" t="s">
        <v>219</v>
      </c>
      <c r="L175" s="2"/>
    </row>
    <row r="176" spans="3:12" x14ac:dyDescent="0.3">
      <c r="C176" s="35">
        <v>169</v>
      </c>
      <c r="D176" s="17" t="s">
        <v>344</v>
      </c>
      <c r="E176" s="22" t="s">
        <v>91</v>
      </c>
      <c r="F176" s="23" t="s">
        <v>345</v>
      </c>
      <c r="G176" s="23">
        <v>6.96</v>
      </c>
      <c r="H176" s="17" t="s">
        <v>10</v>
      </c>
      <c r="I176" s="17" t="s">
        <v>339</v>
      </c>
      <c r="J176" s="17"/>
      <c r="K176" s="17" t="s">
        <v>219</v>
      </c>
      <c r="L176" s="2"/>
    </row>
    <row r="177" spans="3:12" x14ac:dyDescent="0.3">
      <c r="C177" s="35">
        <v>170</v>
      </c>
      <c r="D177" s="17" t="s">
        <v>346</v>
      </c>
      <c r="E177" s="22" t="s">
        <v>91</v>
      </c>
      <c r="F177" s="23" t="s">
        <v>576</v>
      </c>
      <c r="G177" s="23">
        <v>1.6</v>
      </c>
      <c r="H177" s="17" t="s">
        <v>10</v>
      </c>
      <c r="I177" s="17" t="s">
        <v>347</v>
      </c>
      <c r="J177" s="17"/>
      <c r="K177" s="17" t="s">
        <v>219</v>
      </c>
      <c r="L177" s="2"/>
    </row>
    <row r="178" spans="3:12" x14ac:dyDescent="0.3">
      <c r="C178" s="35">
        <v>171</v>
      </c>
      <c r="D178" s="17" t="s">
        <v>346</v>
      </c>
      <c r="E178" s="22" t="s">
        <v>91</v>
      </c>
      <c r="F178" s="23">
        <v>22</v>
      </c>
      <c r="G178" s="23">
        <v>1.37</v>
      </c>
      <c r="H178" s="17" t="s">
        <v>10</v>
      </c>
      <c r="I178" s="17" t="s">
        <v>348</v>
      </c>
      <c r="J178" s="17"/>
      <c r="K178" s="17" t="s">
        <v>219</v>
      </c>
      <c r="L178" s="2"/>
    </row>
    <row r="179" spans="3:12" x14ac:dyDescent="0.3">
      <c r="C179" s="35">
        <v>172</v>
      </c>
      <c r="D179" s="17" t="s">
        <v>349</v>
      </c>
      <c r="E179" s="22" t="s">
        <v>91</v>
      </c>
      <c r="F179" s="23">
        <v>60</v>
      </c>
      <c r="G179" s="23">
        <v>0.06</v>
      </c>
      <c r="H179" s="17" t="s">
        <v>10</v>
      </c>
      <c r="I179" s="17" t="s">
        <v>350</v>
      </c>
      <c r="J179" s="17"/>
      <c r="K179" s="17" t="s">
        <v>219</v>
      </c>
      <c r="L179" s="2"/>
    </row>
    <row r="180" spans="3:12" x14ac:dyDescent="0.3">
      <c r="C180" s="35">
        <v>173</v>
      </c>
      <c r="D180" s="17" t="s">
        <v>349</v>
      </c>
      <c r="E180" s="22" t="s">
        <v>91</v>
      </c>
      <c r="F180" s="23" t="s">
        <v>351</v>
      </c>
      <c r="G180" s="23">
        <v>1.0900000000000001</v>
      </c>
      <c r="H180" s="17" t="s">
        <v>10</v>
      </c>
      <c r="I180" s="17" t="s">
        <v>350</v>
      </c>
      <c r="J180" s="17"/>
      <c r="K180" s="17" t="s">
        <v>219</v>
      </c>
      <c r="L180" s="2"/>
    </row>
    <row r="181" spans="3:12" x14ac:dyDescent="0.3">
      <c r="C181" s="35">
        <v>174</v>
      </c>
      <c r="D181" s="17" t="s">
        <v>349</v>
      </c>
      <c r="E181" s="22" t="s">
        <v>91</v>
      </c>
      <c r="F181" s="23" t="s">
        <v>352</v>
      </c>
      <c r="G181" s="23">
        <v>4.58</v>
      </c>
      <c r="H181" s="17" t="s">
        <v>10</v>
      </c>
      <c r="I181" s="17" t="s">
        <v>350</v>
      </c>
      <c r="J181" s="17"/>
      <c r="K181" s="17" t="s">
        <v>219</v>
      </c>
      <c r="L181" s="2"/>
    </row>
    <row r="182" spans="3:12" x14ac:dyDescent="0.3">
      <c r="C182" s="35">
        <v>175</v>
      </c>
      <c r="D182" s="17" t="s">
        <v>349</v>
      </c>
      <c r="E182" s="22" t="s">
        <v>91</v>
      </c>
      <c r="F182" s="23" t="s">
        <v>353</v>
      </c>
      <c r="G182" s="23">
        <v>3.18</v>
      </c>
      <c r="H182" s="17" t="s">
        <v>10</v>
      </c>
      <c r="I182" s="17" t="s">
        <v>354</v>
      </c>
      <c r="J182" s="17"/>
      <c r="K182" s="17" t="s">
        <v>219</v>
      </c>
      <c r="L182" s="2"/>
    </row>
    <row r="183" spans="3:12" x14ac:dyDescent="0.3">
      <c r="C183" s="35">
        <v>176</v>
      </c>
      <c r="D183" s="17" t="s">
        <v>355</v>
      </c>
      <c r="E183" s="22" t="s">
        <v>91</v>
      </c>
      <c r="F183" s="23" t="s">
        <v>356</v>
      </c>
      <c r="G183" s="23">
        <v>0.9</v>
      </c>
      <c r="H183" s="17" t="s">
        <v>10</v>
      </c>
      <c r="I183" s="17" t="s">
        <v>357</v>
      </c>
      <c r="J183" s="17"/>
      <c r="K183" s="17" t="s">
        <v>219</v>
      </c>
      <c r="L183" s="2"/>
    </row>
    <row r="184" spans="3:12" x14ac:dyDescent="0.3">
      <c r="C184" s="35">
        <v>177</v>
      </c>
      <c r="D184" s="17" t="s">
        <v>355</v>
      </c>
      <c r="E184" s="22" t="s">
        <v>91</v>
      </c>
      <c r="F184" s="23">
        <v>160</v>
      </c>
      <c r="G184" s="23">
        <v>3.9295</v>
      </c>
      <c r="H184" s="17" t="s">
        <v>10</v>
      </c>
      <c r="I184" s="17" t="s">
        <v>357</v>
      </c>
      <c r="J184" s="17"/>
      <c r="K184" s="17" t="s">
        <v>219</v>
      </c>
      <c r="L184" s="2"/>
    </row>
    <row r="185" spans="3:12" x14ac:dyDescent="0.3">
      <c r="C185" s="35">
        <v>178</v>
      </c>
      <c r="D185" s="17" t="s">
        <v>358</v>
      </c>
      <c r="E185" s="22" t="s">
        <v>91</v>
      </c>
      <c r="F185" s="23">
        <v>399</v>
      </c>
      <c r="G185" s="23">
        <v>0.31</v>
      </c>
      <c r="H185" s="17" t="s">
        <v>10</v>
      </c>
      <c r="I185" s="17" t="s">
        <v>357</v>
      </c>
      <c r="J185" s="17"/>
      <c r="K185" s="17" t="s">
        <v>219</v>
      </c>
      <c r="L185" s="2"/>
    </row>
    <row r="186" spans="3:12" x14ac:dyDescent="0.3">
      <c r="C186" s="35">
        <v>179</v>
      </c>
      <c r="D186" s="17" t="s">
        <v>358</v>
      </c>
      <c r="E186" s="22" t="s">
        <v>91</v>
      </c>
      <c r="F186" s="23">
        <v>458</v>
      </c>
      <c r="G186" s="23">
        <v>0.24</v>
      </c>
      <c r="H186" s="17" t="s">
        <v>10</v>
      </c>
      <c r="I186" s="17" t="s">
        <v>357</v>
      </c>
      <c r="J186" s="17"/>
      <c r="K186" s="17" t="s">
        <v>219</v>
      </c>
      <c r="L186" s="2"/>
    </row>
    <row r="187" spans="3:12" x14ac:dyDescent="0.3">
      <c r="C187" s="35">
        <v>180</v>
      </c>
      <c r="D187" s="17" t="s">
        <v>358</v>
      </c>
      <c r="E187" s="22" t="s">
        <v>91</v>
      </c>
      <c r="F187" s="23">
        <v>460</v>
      </c>
      <c r="G187" s="23">
        <v>0.49930000000000002</v>
      </c>
      <c r="H187" s="17" t="s">
        <v>10</v>
      </c>
      <c r="I187" s="17" t="s">
        <v>357</v>
      </c>
      <c r="J187" s="17"/>
      <c r="K187" s="17" t="s">
        <v>219</v>
      </c>
      <c r="L187" s="2"/>
    </row>
    <row r="188" spans="3:12" x14ac:dyDescent="0.3">
      <c r="C188" s="35">
        <v>181</v>
      </c>
      <c r="D188" s="17" t="s">
        <v>151</v>
      </c>
      <c r="E188" s="22" t="s">
        <v>91</v>
      </c>
      <c r="F188" s="23" t="s">
        <v>359</v>
      </c>
      <c r="G188" s="23">
        <v>0.77</v>
      </c>
      <c r="H188" s="17" t="s">
        <v>162</v>
      </c>
      <c r="I188" s="17" t="s">
        <v>360</v>
      </c>
      <c r="J188" s="17"/>
      <c r="K188" s="17" t="s">
        <v>219</v>
      </c>
      <c r="L188" s="2"/>
    </row>
    <row r="189" spans="3:12" x14ac:dyDescent="0.3">
      <c r="C189" s="35">
        <v>182</v>
      </c>
      <c r="D189" s="17" t="s">
        <v>151</v>
      </c>
      <c r="E189" s="22" t="s">
        <v>91</v>
      </c>
      <c r="F189" s="23">
        <v>1</v>
      </c>
      <c r="G189" s="23">
        <v>0.76</v>
      </c>
      <c r="H189" s="17" t="s">
        <v>10</v>
      </c>
      <c r="I189" s="17" t="s">
        <v>337</v>
      </c>
      <c r="J189" s="17"/>
      <c r="K189" s="17" t="s">
        <v>219</v>
      </c>
      <c r="L189" s="2"/>
    </row>
    <row r="190" spans="3:12" x14ac:dyDescent="0.3">
      <c r="C190" s="35">
        <v>183</v>
      </c>
      <c r="D190" s="17" t="s">
        <v>151</v>
      </c>
      <c r="E190" s="22" t="s">
        <v>91</v>
      </c>
      <c r="F190" s="23">
        <v>88</v>
      </c>
      <c r="G190" s="23">
        <v>0.61</v>
      </c>
      <c r="H190" s="17" t="s">
        <v>10</v>
      </c>
      <c r="I190" s="17" t="s">
        <v>337</v>
      </c>
      <c r="J190" s="17"/>
      <c r="K190" s="17" t="s">
        <v>219</v>
      </c>
      <c r="L190" s="2"/>
    </row>
    <row r="191" spans="3:12" x14ac:dyDescent="0.3">
      <c r="C191" s="35">
        <v>184</v>
      </c>
      <c r="D191" s="17" t="s">
        <v>151</v>
      </c>
      <c r="E191" s="22" t="s">
        <v>91</v>
      </c>
      <c r="F191" s="23">
        <v>337</v>
      </c>
      <c r="G191" s="23">
        <v>2.8400000000000002E-2</v>
      </c>
      <c r="H191" s="17" t="s">
        <v>10</v>
      </c>
      <c r="I191" s="17" t="s">
        <v>337</v>
      </c>
      <c r="J191" s="17"/>
      <c r="K191" s="17" t="s">
        <v>219</v>
      </c>
      <c r="L191" s="2"/>
    </row>
    <row r="192" spans="3:12" x14ac:dyDescent="0.3">
      <c r="C192" s="35">
        <v>185</v>
      </c>
      <c r="D192" s="17" t="s">
        <v>151</v>
      </c>
      <c r="E192" s="22" t="s">
        <v>91</v>
      </c>
      <c r="F192" s="23" t="s">
        <v>361</v>
      </c>
      <c r="G192" s="23">
        <v>1.03</v>
      </c>
      <c r="H192" s="17" t="s">
        <v>49</v>
      </c>
      <c r="I192" s="17" t="s">
        <v>336</v>
      </c>
      <c r="J192" s="17"/>
      <c r="K192" s="17" t="s">
        <v>219</v>
      </c>
      <c r="L192" s="2"/>
    </row>
    <row r="193" spans="3:12" x14ac:dyDescent="0.3">
      <c r="C193" s="35">
        <v>186</v>
      </c>
      <c r="D193" s="17" t="s">
        <v>151</v>
      </c>
      <c r="E193" s="22" t="s">
        <v>91</v>
      </c>
      <c r="F193" s="23" t="s">
        <v>362</v>
      </c>
      <c r="G193" s="23">
        <v>2.79</v>
      </c>
      <c r="H193" s="17" t="s">
        <v>10</v>
      </c>
      <c r="I193" s="17" t="s">
        <v>336</v>
      </c>
      <c r="J193" s="17"/>
      <c r="K193" s="17" t="s">
        <v>219</v>
      </c>
      <c r="L193" s="2"/>
    </row>
    <row r="194" spans="3:12" x14ac:dyDescent="0.3">
      <c r="C194" s="35">
        <v>187</v>
      </c>
      <c r="D194" s="17" t="s">
        <v>151</v>
      </c>
      <c r="E194" s="22" t="s">
        <v>91</v>
      </c>
      <c r="F194" s="23">
        <v>136</v>
      </c>
      <c r="G194" s="23">
        <v>0.13</v>
      </c>
      <c r="H194" s="17" t="s">
        <v>10</v>
      </c>
      <c r="I194" s="17" t="s">
        <v>336</v>
      </c>
      <c r="J194" s="17"/>
      <c r="K194" s="17" t="s">
        <v>219</v>
      </c>
      <c r="L194" s="2"/>
    </row>
    <row r="195" spans="3:12" x14ac:dyDescent="0.3">
      <c r="C195" s="35">
        <v>188</v>
      </c>
      <c r="D195" s="17" t="s">
        <v>151</v>
      </c>
      <c r="E195" s="22" t="s">
        <v>91</v>
      </c>
      <c r="F195" s="23" t="s">
        <v>363</v>
      </c>
      <c r="G195" s="23">
        <v>0.35</v>
      </c>
      <c r="H195" s="17" t="s">
        <v>10</v>
      </c>
      <c r="I195" s="17" t="s">
        <v>364</v>
      </c>
      <c r="J195" s="17"/>
      <c r="K195" s="17" t="s">
        <v>219</v>
      </c>
      <c r="L195" s="2"/>
    </row>
    <row r="196" spans="3:12" x14ac:dyDescent="0.3">
      <c r="C196" s="35">
        <v>189</v>
      </c>
      <c r="D196" s="17" t="s">
        <v>151</v>
      </c>
      <c r="E196" s="22" t="s">
        <v>91</v>
      </c>
      <c r="F196" s="23">
        <v>373</v>
      </c>
      <c r="G196" s="23">
        <v>3.65</v>
      </c>
      <c r="H196" s="17" t="s">
        <v>10</v>
      </c>
      <c r="I196" s="17" t="s">
        <v>364</v>
      </c>
      <c r="J196" s="17"/>
      <c r="K196" s="17" t="s">
        <v>219</v>
      </c>
      <c r="L196" s="2"/>
    </row>
    <row r="197" spans="3:12" x14ac:dyDescent="0.3">
      <c r="C197" s="35">
        <v>190</v>
      </c>
      <c r="D197" s="17" t="s">
        <v>365</v>
      </c>
      <c r="E197" s="22" t="s">
        <v>91</v>
      </c>
      <c r="F197" s="23">
        <v>50</v>
      </c>
      <c r="G197" s="23">
        <v>3.9</v>
      </c>
      <c r="H197" s="17" t="s">
        <v>10</v>
      </c>
      <c r="I197" s="17" t="s">
        <v>354</v>
      </c>
      <c r="J197" s="17"/>
      <c r="K197" s="17" t="s">
        <v>219</v>
      </c>
      <c r="L197" s="2"/>
    </row>
    <row r="198" spans="3:12" x14ac:dyDescent="0.3">
      <c r="C198" s="35">
        <v>191</v>
      </c>
      <c r="D198" s="17" t="s">
        <v>366</v>
      </c>
      <c r="E198" s="22" t="s">
        <v>91</v>
      </c>
      <c r="F198" s="23" t="s">
        <v>567</v>
      </c>
      <c r="G198" s="23">
        <v>3.63</v>
      </c>
      <c r="H198" s="17" t="s">
        <v>10</v>
      </c>
      <c r="I198" s="17" t="s">
        <v>367</v>
      </c>
      <c r="J198" s="17"/>
      <c r="K198" s="17" t="s">
        <v>219</v>
      </c>
      <c r="L198" s="2"/>
    </row>
    <row r="199" spans="3:12" x14ac:dyDescent="0.3">
      <c r="C199" s="35">
        <v>192</v>
      </c>
      <c r="D199" s="17" t="s">
        <v>366</v>
      </c>
      <c r="E199" s="22" t="s">
        <v>91</v>
      </c>
      <c r="F199" s="23" t="s">
        <v>577</v>
      </c>
      <c r="G199" s="23">
        <v>5.59</v>
      </c>
      <c r="H199" s="17" t="s">
        <v>10</v>
      </c>
      <c r="I199" s="17" t="s">
        <v>367</v>
      </c>
      <c r="J199" s="17"/>
      <c r="K199" s="17" t="s">
        <v>219</v>
      </c>
      <c r="L199" s="2"/>
    </row>
    <row r="200" spans="3:12" x14ac:dyDescent="0.3">
      <c r="C200" s="35">
        <v>193</v>
      </c>
      <c r="D200" s="17" t="s">
        <v>368</v>
      </c>
      <c r="E200" s="22" t="s">
        <v>91</v>
      </c>
      <c r="F200" s="23" t="s">
        <v>369</v>
      </c>
      <c r="G200" s="23">
        <v>1.18</v>
      </c>
      <c r="H200" s="17" t="s">
        <v>10</v>
      </c>
      <c r="I200" s="17" t="s">
        <v>171</v>
      </c>
      <c r="J200" s="17"/>
      <c r="K200" s="17" t="s">
        <v>219</v>
      </c>
      <c r="L200" s="2"/>
    </row>
    <row r="201" spans="3:12" x14ac:dyDescent="0.3">
      <c r="C201" s="35">
        <v>194</v>
      </c>
      <c r="D201" s="17" t="s">
        <v>368</v>
      </c>
      <c r="E201" s="22" t="s">
        <v>91</v>
      </c>
      <c r="F201" s="23">
        <v>96</v>
      </c>
      <c r="G201" s="23">
        <v>0.43</v>
      </c>
      <c r="H201" s="17" t="s">
        <v>10</v>
      </c>
      <c r="I201" s="17" t="s">
        <v>171</v>
      </c>
      <c r="J201" s="17"/>
      <c r="K201" s="17" t="s">
        <v>219</v>
      </c>
      <c r="L201" s="2"/>
    </row>
    <row r="202" spans="3:12" x14ac:dyDescent="0.3">
      <c r="C202" s="35">
        <v>195</v>
      </c>
      <c r="D202" s="17" t="s">
        <v>370</v>
      </c>
      <c r="E202" s="22" t="s">
        <v>91</v>
      </c>
      <c r="F202" s="23" t="s">
        <v>371</v>
      </c>
      <c r="G202" s="23">
        <v>0.42</v>
      </c>
      <c r="H202" s="17" t="s">
        <v>10</v>
      </c>
      <c r="I202" s="17" t="s">
        <v>367</v>
      </c>
      <c r="J202" s="17"/>
      <c r="K202" s="17" t="s">
        <v>219</v>
      </c>
      <c r="L202" s="2"/>
    </row>
    <row r="203" spans="3:12" x14ac:dyDescent="0.3">
      <c r="C203" s="35">
        <v>196</v>
      </c>
      <c r="D203" s="17" t="s">
        <v>379</v>
      </c>
      <c r="E203" s="22" t="s">
        <v>91</v>
      </c>
      <c r="F203" s="23">
        <v>61</v>
      </c>
      <c r="G203" s="23">
        <v>3.75</v>
      </c>
      <c r="H203" s="17" t="s">
        <v>10</v>
      </c>
      <c r="I203" s="17" t="s">
        <v>380</v>
      </c>
      <c r="J203" s="17"/>
      <c r="K203" s="17" t="s">
        <v>219</v>
      </c>
      <c r="L203" s="2"/>
    </row>
    <row r="204" spans="3:12" x14ac:dyDescent="0.3">
      <c r="C204" s="35">
        <v>197</v>
      </c>
      <c r="D204" s="17" t="s">
        <v>387</v>
      </c>
      <c r="E204" s="22" t="s">
        <v>91</v>
      </c>
      <c r="F204" s="23">
        <v>38</v>
      </c>
      <c r="G204" s="23">
        <v>1.06</v>
      </c>
      <c r="H204" s="17" t="s">
        <v>10</v>
      </c>
      <c r="I204" s="17" t="s">
        <v>388</v>
      </c>
      <c r="J204" s="17"/>
      <c r="K204" s="17" t="s">
        <v>219</v>
      </c>
      <c r="L204" s="2"/>
    </row>
    <row r="205" spans="3:12" x14ac:dyDescent="0.3">
      <c r="C205" s="35">
        <v>198</v>
      </c>
      <c r="D205" s="17" t="s">
        <v>387</v>
      </c>
      <c r="E205" s="22" t="s">
        <v>91</v>
      </c>
      <c r="F205" s="23">
        <v>10</v>
      </c>
      <c r="G205" s="23">
        <v>3.6</v>
      </c>
      <c r="H205" s="17" t="s">
        <v>10</v>
      </c>
      <c r="I205" s="17" t="s">
        <v>389</v>
      </c>
      <c r="J205" s="17"/>
      <c r="K205" s="17" t="s">
        <v>219</v>
      </c>
      <c r="L205" s="2"/>
    </row>
    <row r="206" spans="3:12" x14ac:dyDescent="0.3">
      <c r="C206" s="35">
        <v>199</v>
      </c>
      <c r="D206" s="17" t="s">
        <v>391</v>
      </c>
      <c r="E206" s="22" t="s">
        <v>91</v>
      </c>
      <c r="F206" s="23">
        <v>309</v>
      </c>
      <c r="G206" s="23">
        <v>3.15</v>
      </c>
      <c r="H206" s="17" t="s">
        <v>10</v>
      </c>
      <c r="I206" s="17" t="s">
        <v>388</v>
      </c>
      <c r="J206" s="17"/>
      <c r="K206" s="17" t="s">
        <v>219</v>
      </c>
      <c r="L206" s="2"/>
    </row>
    <row r="207" spans="3:12" x14ac:dyDescent="0.3">
      <c r="C207" s="35">
        <v>200</v>
      </c>
      <c r="D207" s="17" t="s">
        <v>391</v>
      </c>
      <c r="E207" s="22" t="s">
        <v>91</v>
      </c>
      <c r="F207" s="23" t="s">
        <v>392</v>
      </c>
      <c r="G207" s="23">
        <v>1.46</v>
      </c>
      <c r="H207" s="17" t="s">
        <v>10</v>
      </c>
      <c r="I207" s="17" t="s">
        <v>383</v>
      </c>
      <c r="J207" s="17"/>
      <c r="K207" s="17" t="s">
        <v>219</v>
      </c>
      <c r="L207" s="2"/>
    </row>
    <row r="208" spans="3:12" x14ac:dyDescent="0.3">
      <c r="C208" s="35">
        <v>201</v>
      </c>
      <c r="D208" s="17" t="s">
        <v>391</v>
      </c>
      <c r="E208" s="22" t="s">
        <v>91</v>
      </c>
      <c r="F208" s="23">
        <v>316</v>
      </c>
      <c r="G208" s="23">
        <v>1.56</v>
      </c>
      <c r="H208" s="17" t="s">
        <v>10</v>
      </c>
      <c r="I208" s="17" t="s">
        <v>389</v>
      </c>
      <c r="J208" s="17"/>
      <c r="K208" s="17" t="s">
        <v>219</v>
      </c>
      <c r="L208" s="2"/>
    </row>
    <row r="209" spans="3:12" x14ac:dyDescent="0.3">
      <c r="C209" s="35">
        <v>202</v>
      </c>
      <c r="D209" s="17" t="s">
        <v>394</v>
      </c>
      <c r="E209" s="22" t="s">
        <v>91</v>
      </c>
      <c r="F209" s="23" t="s">
        <v>578</v>
      </c>
      <c r="G209" s="23">
        <v>2.64</v>
      </c>
      <c r="H209" s="17" t="s">
        <v>10</v>
      </c>
      <c r="I209" s="17" t="s">
        <v>380</v>
      </c>
      <c r="J209" s="17"/>
      <c r="K209" s="17" t="s">
        <v>219</v>
      </c>
      <c r="L209" s="2"/>
    </row>
    <row r="210" spans="3:12" x14ac:dyDescent="0.3">
      <c r="C210" s="35">
        <v>203</v>
      </c>
      <c r="D210" s="17" t="s">
        <v>394</v>
      </c>
      <c r="E210" s="22" t="s">
        <v>91</v>
      </c>
      <c r="F210" s="23">
        <v>34</v>
      </c>
      <c r="G210" s="23">
        <v>2.84</v>
      </c>
      <c r="H210" s="17" t="s">
        <v>10</v>
      </c>
      <c r="I210" s="17" t="s">
        <v>380</v>
      </c>
      <c r="J210" s="17"/>
      <c r="K210" s="17" t="s">
        <v>219</v>
      </c>
      <c r="L210" s="2"/>
    </row>
    <row r="211" spans="3:12" x14ac:dyDescent="0.3">
      <c r="C211" s="35">
        <v>204</v>
      </c>
      <c r="D211" s="17" t="s">
        <v>394</v>
      </c>
      <c r="E211" s="22" t="s">
        <v>91</v>
      </c>
      <c r="F211" s="23" t="s">
        <v>579</v>
      </c>
      <c r="G211" s="23">
        <v>7.1599999999999997E-2</v>
      </c>
      <c r="H211" s="17" t="s">
        <v>10</v>
      </c>
      <c r="I211" s="17" t="s">
        <v>357</v>
      </c>
      <c r="J211" s="17"/>
      <c r="K211" s="17" t="s">
        <v>219</v>
      </c>
      <c r="L211" s="2"/>
    </row>
    <row r="212" spans="3:12" x14ac:dyDescent="0.3">
      <c r="C212" s="35">
        <v>205</v>
      </c>
      <c r="D212" s="17" t="s">
        <v>394</v>
      </c>
      <c r="E212" s="22" t="s">
        <v>91</v>
      </c>
      <c r="F212" s="23" t="s">
        <v>580</v>
      </c>
      <c r="G212" s="23">
        <v>7.3</v>
      </c>
      <c r="H212" s="17" t="s">
        <v>10</v>
      </c>
      <c r="I212" s="17" t="s">
        <v>395</v>
      </c>
      <c r="J212" s="17"/>
      <c r="K212" s="17" t="s">
        <v>219</v>
      </c>
      <c r="L212" s="2"/>
    </row>
    <row r="213" spans="3:12" x14ac:dyDescent="0.3">
      <c r="C213" s="35">
        <v>206</v>
      </c>
      <c r="D213" s="17" t="s">
        <v>372</v>
      </c>
      <c r="E213" s="22" t="s">
        <v>178</v>
      </c>
      <c r="F213" s="23" t="s">
        <v>569</v>
      </c>
      <c r="G213" s="23">
        <v>0.24</v>
      </c>
      <c r="H213" s="17" t="s">
        <v>10</v>
      </c>
      <c r="I213" s="17" t="s">
        <v>373</v>
      </c>
      <c r="J213" s="17"/>
      <c r="K213" s="17" t="s">
        <v>219</v>
      </c>
      <c r="L213" s="2"/>
    </row>
    <row r="214" spans="3:12" x14ac:dyDescent="0.3">
      <c r="C214" s="35">
        <v>207</v>
      </c>
      <c r="D214" s="17" t="s">
        <v>372</v>
      </c>
      <c r="E214" s="22" t="s">
        <v>178</v>
      </c>
      <c r="F214" s="23" t="s">
        <v>374</v>
      </c>
      <c r="G214" s="23">
        <v>1.8</v>
      </c>
      <c r="H214" s="17" t="s">
        <v>10</v>
      </c>
      <c r="I214" s="17" t="s">
        <v>373</v>
      </c>
      <c r="J214" s="17"/>
      <c r="K214" s="17" t="s">
        <v>219</v>
      </c>
      <c r="L214" s="2"/>
    </row>
    <row r="215" spans="3:12" x14ac:dyDescent="0.3">
      <c r="C215" s="35">
        <v>208</v>
      </c>
      <c r="D215" s="17" t="s">
        <v>372</v>
      </c>
      <c r="E215" s="22" t="s">
        <v>178</v>
      </c>
      <c r="F215" s="23" t="s">
        <v>375</v>
      </c>
      <c r="G215" s="23">
        <v>0.19</v>
      </c>
      <c r="H215" s="17" t="s">
        <v>10</v>
      </c>
      <c r="I215" s="17" t="s">
        <v>373</v>
      </c>
      <c r="J215" s="17"/>
      <c r="K215" s="17" t="s">
        <v>219</v>
      </c>
      <c r="L215" s="2"/>
    </row>
    <row r="216" spans="3:12" x14ac:dyDescent="0.3">
      <c r="C216" s="35">
        <v>209</v>
      </c>
      <c r="D216" s="17" t="s">
        <v>372</v>
      </c>
      <c r="E216" s="22" t="s">
        <v>178</v>
      </c>
      <c r="F216" s="23">
        <v>172</v>
      </c>
      <c r="G216" s="23">
        <v>1.82</v>
      </c>
      <c r="H216" s="17" t="s">
        <v>10</v>
      </c>
      <c r="I216" s="17" t="s">
        <v>373</v>
      </c>
      <c r="J216" s="17"/>
      <c r="K216" s="17" t="s">
        <v>219</v>
      </c>
      <c r="L216" s="2"/>
    </row>
    <row r="217" spans="3:12" x14ac:dyDescent="0.3">
      <c r="C217" s="35">
        <v>210</v>
      </c>
      <c r="D217" s="17" t="s">
        <v>372</v>
      </c>
      <c r="E217" s="22" t="s">
        <v>178</v>
      </c>
      <c r="F217" s="23">
        <v>182</v>
      </c>
      <c r="G217" s="23">
        <v>4.2126999999999999</v>
      </c>
      <c r="H217" s="17" t="s">
        <v>10</v>
      </c>
      <c r="I217" s="17" t="s">
        <v>373</v>
      </c>
      <c r="J217" s="17"/>
      <c r="K217" s="17" t="s">
        <v>219</v>
      </c>
      <c r="L217" s="2"/>
    </row>
    <row r="218" spans="3:12" x14ac:dyDescent="0.3">
      <c r="C218" s="35">
        <v>211</v>
      </c>
      <c r="D218" s="17" t="s">
        <v>376</v>
      </c>
      <c r="E218" s="22" t="s">
        <v>178</v>
      </c>
      <c r="F218" s="23" t="s">
        <v>377</v>
      </c>
      <c r="G218" s="23">
        <v>3.6</v>
      </c>
      <c r="H218" s="17" t="s">
        <v>378</v>
      </c>
      <c r="I218" s="17" t="s">
        <v>233</v>
      </c>
      <c r="J218" s="17"/>
      <c r="K218" s="17" t="s">
        <v>219</v>
      </c>
      <c r="L218" s="2"/>
    </row>
    <row r="219" spans="3:12" x14ac:dyDescent="0.3">
      <c r="C219" s="35">
        <v>212</v>
      </c>
      <c r="D219" s="17" t="s">
        <v>177</v>
      </c>
      <c r="E219" s="22" t="s">
        <v>178</v>
      </c>
      <c r="F219" s="23">
        <v>323</v>
      </c>
      <c r="G219" s="23">
        <v>0.57999999999999996</v>
      </c>
      <c r="H219" s="17" t="s">
        <v>10</v>
      </c>
      <c r="I219" s="17" t="s">
        <v>233</v>
      </c>
      <c r="J219" s="17"/>
      <c r="K219" s="17" t="s">
        <v>219</v>
      </c>
      <c r="L219" s="2"/>
    </row>
    <row r="220" spans="3:12" x14ac:dyDescent="0.3">
      <c r="C220" s="35">
        <v>213</v>
      </c>
      <c r="D220" s="17" t="s">
        <v>177</v>
      </c>
      <c r="E220" s="22" t="s">
        <v>178</v>
      </c>
      <c r="F220" s="23">
        <v>623</v>
      </c>
      <c r="G220" s="23">
        <v>2.5</v>
      </c>
      <c r="H220" s="17" t="s">
        <v>10</v>
      </c>
      <c r="I220" s="17" t="s">
        <v>233</v>
      </c>
      <c r="J220" s="17"/>
      <c r="K220" s="17" t="s">
        <v>219</v>
      </c>
      <c r="L220" s="2"/>
    </row>
    <row r="221" spans="3:12" x14ac:dyDescent="0.3">
      <c r="C221" s="35">
        <v>214</v>
      </c>
      <c r="D221" s="17" t="s">
        <v>177</v>
      </c>
      <c r="E221" s="22" t="s">
        <v>178</v>
      </c>
      <c r="F221" s="23">
        <v>702</v>
      </c>
      <c r="G221" s="23">
        <v>2.19</v>
      </c>
      <c r="H221" s="17" t="s">
        <v>10</v>
      </c>
      <c r="I221" s="17" t="s">
        <v>233</v>
      </c>
      <c r="J221" s="17"/>
      <c r="K221" s="17" t="s">
        <v>219</v>
      </c>
      <c r="L221" s="2"/>
    </row>
    <row r="222" spans="3:12" x14ac:dyDescent="0.3">
      <c r="C222" s="35">
        <v>215</v>
      </c>
      <c r="D222" s="17" t="s">
        <v>177</v>
      </c>
      <c r="E222" s="22" t="s">
        <v>178</v>
      </c>
      <c r="F222" s="23">
        <v>716</v>
      </c>
      <c r="G222" s="23">
        <v>3.39</v>
      </c>
      <c r="H222" s="17" t="s">
        <v>10</v>
      </c>
      <c r="I222" s="17" t="s">
        <v>233</v>
      </c>
      <c r="J222" s="17"/>
      <c r="K222" s="17" t="s">
        <v>219</v>
      </c>
      <c r="L222" s="2"/>
    </row>
    <row r="223" spans="3:12" x14ac:dyDescent="0.3">
      <c r="C223" s="35">
        <v>216</v>
      </c>
      <c r="D223" s="17" t="s">
        <v>177</v>
      </c>
      <c r="E223" s="22" t="s">
        <v>178</v>
      </c>
      <c r="F223" s="23">
        <v>33</v>
      </c>
      <c r="G223" s="23">
        <v>1.56</v>
      </c>
      <c r="H223" s="17" t="s">
        <v>10</v>
      </c>
      <c r="I223" s="17" t="s">
        <v>390</v>
      </c>
      <c r="J223" s="17"/>
      <c r="K223" s="17" t="s">
        <v>219</v>
      </c>
      <c r="L223" s="2"/>
    </row>
    <row r="224" spans="3:12" x14ac:dyDescent="0.3">
      <c r="C224" s="35">
        <v>217</v>
      </c>
      <c r="D224" s="17" t="s">
        <v>177</v>
      </c>
      <c r="E224" s="22" t="s">
        <v>178</v>
      </c>
      <c r="F224" s="23" t="s">
        <v>338</v>
      </c>
      <c r="G224" s="23">
        <v>0.89</v>
      </c>
      <c r="H224" s="17" t="s">
        <v>10</v>
      </c>
      <c r="I224" s="17" t="s">
        <v>390</v>
      </c>
      <c r="J224" s="17"/>
      <c r="K224" s="17" t="s">
        <v>219</v>
      </c>
      <c r="L224" s="2"/>
    </row>
    <row r="225" spans="3:12" x14ac:dyDescent="0.3">
      <c r="C225" s="35">
        <v>218</v>
      </c>
      <c r="D225" s="17" t="s">
        <v>177</v>
      </c>
      <c r="E225" s="22" t="s">
        <v>178</v>
      </c>
      <c r="F225" s="23">
        <v>643</v>
      </c>
      <c r="G225" s="23">
        <v>3.78</v>
      </c>
      <c r="H225" s="17" t="s">
        <v>10</v>
      </c>
      <c r="I225" s="17" t="s">
        <v>390</v>
      </c>
      <c r="J225" s="17"/>
      <c r="K225" s="17" t="s">
        <v>219</v>
      </c>
      <c r="L225" s="2"/>
    </row>
    <row r="226" spans="3:12" x14ac:dyDescent="0.3">
      <c r="C226" s="35">
        <v>219</v>
      </c>
      <c r="D226" s="17" t="s">
        <v>381</v>
      </c>
      <c r="E226" s="22" t="s">
        <v>178</v>
      </c>
      <c r="F226" s="23" t="s">
        <v>382</v>
      </c>
      <c r="G226" s="23">
        <v>7.03</v>
      </c>
      <c r="H226" s="17" t="s">
        <v>10</v>
      </c>
      <c r="I226" s="17" t="s">
        <v>383</v>
      </c>
      <c r="J226" s="17"/>
      <c r="K226" s="17" t="s">
        <v>219</v>
      </c>
      <c r="L226" s="2"/>
    </row>
    <row r="227" spans="3:12" x14ac:dyDescent="0.3">
      <c r="C227" s="35">
        <v>220</v>
      </c>
      <c r="D227" s="17" t="s">
        <v>381</v>
      </c>
      <c r="E227" s="22" t="s">
        <v>178</v>
      </c>
      <c r="F227" s="23" t="s">
        <v>384</v>
      </c>
      <c r="G227" s="23">
        <v>7.0000000000000007E-2</v>
      </c>
      <c r="H227" s="17" t="s">
        <v>10</v>
      </c>
      <c r="I227" s="17" t="s">
        <v>383</v>
      </c>
      <c r="J227" s="17"/>
      <c r="K227" s="17" t="s">
        <v>219</v>
      </c>
      <c r="L227" s="2"/>
    </row>
    <row r="228" spans="3:12" x14ac:dyDescent="0.3">
      <c r="C228" s="35">
        <v>221</v>
      </c>
      <c r="D228" s="17" t="s">
        <v>381</v>
      </c>
      <c r="E228" s="22" t="s">
        <v>178</v>
      </c>
      <c r="F228" s="23" t="s">
        <v>385</v>
      </c>
      <c r="G228" s="23">
        <v>7.9</v>
      </c>
      <c r="H228" s="17" t="s">
        <v>10</v>
      </c>
      <c r="I228" s="17" t="s">
        <v>383</v>
      </c>
      <c r="J228" s="17"/>
      <c r="K228" s="17" t="s">
        <v>219</v>
      </c>
      <c r="L228" s="2"/>
    </row>
    <row r="229" spans="3:12" x14ac:dyDescent="0.3">
      <c r="C229" s="35">
        <v>222</v>
      </c>
      <c r="D229" s="17" t="s">
        <v>381</v>
      </c>
      <c r="E229" s="22" t="s">
        <v>178</v>
      </c>
      <c r="F229" s="23">
        <v>470</v>
      </c>
      <c r="G229" s="23">
        <v>1.5</v>
      </c>
      <c r="H229" s="17" t="s">
        <v>10</v>
      </c>
      <c r="I229" s="17" t="s">
        <v>386</v>
      </c>
      <c r="J229" s="17"/>
      <c r="K229" s="17" t="s">
        <v>219</v>
      </c>
      <c r="L229" s="2"/>
    </row>
    <row r="230" spans="3:12" x14ac:dyDescent="0.3">
      <c r="C230" s="35">
        <v>223</v>
      </c>
      <c r="D230" s="17" t="s">
        <v>393</v>
      </c>
      <c r="E230" s="22" t="s">
        <v>178</v>
      </c>
      <c r="F230" s="23">
        <v>15</v>
      </c>
      <c r="G230" s="23">
        <v>0.38</v>
      </c>
      <c r="H230" s="17" t="s">
        <v>10</v>
      </c>
      <c r="I230" s="17" t="s">
        <v>233</v>
      </c>
      <c r="J230" s="17"/>
      <c r="K230" s="17" t="s">
        <v>219</v>
      </c>
      <c r="L230" s="2"/>
    </row>
    <row r="231" spans="3:12" x14ac:dyDescent="0.3">
      <c r="C231" s="35">
        <v>224</v>
      </c>
      <c r="D231" s="17" t="s">
        <v>393</v>
      </c>
      <c r="E231" s="22" t="s">
        <v>178</v>
      </c>
      <c r="F231" s="23">
        <v>85</v>
      </c>
      <c r="G231" s="23">
        <v>0.52</v>
      </c>
      <c r="H231" s="17" t="s">
        <v>10</v>
      </c>
      <c r="I231" s="17" t="s">
        <v>373</v>
      </c>
      <c r="J231" s="17"/>
      <c r="K231" s="17" t="s">
        <v>219</v>
      </c>
      <c r="L231" s="2"/>
    </row>
    <row r="232" spans="3:12" x14ac:dyDescent="0.3">
      <c r="C232" s="35">
        <v>225</v>
      </c>
      <c r="D232" s="17" t="s">
        <v>396</v>
      </c>
      <c r="E232" s="22" t="s">
        <v>178</v>
      </c>
      <c r="F232" s="23" t="s">
        <v>397</v>
      </c>
      <c r="G232" s="23">
        <v>3.85</v>
      </c>
      <c r="H232" s="17" t="s">
        <v>10</v>
      </c>
      <c r="I232" s="17" t="s">
        <v>386</v>
      </c>
      <c r="J232" s="17"/>
      <c r="K232" s="17" t="s">
        <v>219</v>
      </c>
      <c r="L232" s="2"/>
    </row>
    <row r="233" spans="3:12" x14ac:dyDescent="0.3">
      <c r="C233" s="35">
        <v>226</v>
      </c>
      <c r="D233" s="17" t="s">
        <v>398</v>
      </c>
      <c r="E233" s="22" t="s">
        <v>178</v>
      </c>
      <c r="F233" s="23" t="s">
        <v>167</v>
      </c>
      <c r="G233" s="23">
        <v>0.59</v>
      </c>
      <c r="H233" s="17" t="s">
        <v>10</v>
      </c>
      <c r="I233" s="17" t="s">
        <v>390</v>
      </c>
      <c r="J233" s="17"/>
      <c r="K233" s="17" t="s">
        <v>219</v>
      </c>
      <c r="L233" s="2"/>
    </row>
    <row r="234" spans="3:12" x14ac:dyDescent="0.3">
      <c r="C234" s="35">
        <v>227</v>
      </c>
      <c r="D234" s="17" t="s">
        <v>399</v>
      </c>
      <c r="E234" s="22" t="s">
        <v>178</v>
      </c>
      <c r="F234" s="23">
        <v>87</v>
      </c>
      <c r="G234" s="23">
        <v>2.13</v>
      </c>
      <c r="H234" s="17" t="s">
        <v>10</v>
      </c>
      <c r="I234" s="17" t="s">
        <v>373</v>
      </c>
      <c r="J234" s="17"/>
      <c r="K234" s="17" t="s">
        <v>219</v>
      </c>
      <c r="L234" s="2"/>
    </row>
    <row r="235" spans="3:12" x14ac:dyDescent="0.3">
      <c r="C235" s="35">
        <v>228</v>
      </c>
      <c r="D235" s="17" t="s">
        <v>400</v>
      </c>
      <c r="E235" s="22" t="s">
        <v>178</v>
      </c>
      <c r="F235" s="23">
        <v>39</v>
      </c>
      <c r="G235" s="23">
        <v>5.53</v>
      </c>
      <c r="H235" s="17" t="s">
        <v>10</v>
      </c>
      <c r="I235" s="17" t="s">
        <v>401</v>
      </c>
      <c r="J235" s="17"/>
      <c r="K235" s="17" t="s">
        <v>219</v>
      </c>
      <c r="L235" s="2"/>
    </row>
    <row r="236" spans="3:12" x14ac:dyDescent="0.3">
      <c r="C236" s="35">
        <v>229</v>
      </c>
      <c r="D236" s="17" t="s">
        <v>400</v>
      </c>
      <c r="E236" s="22" t="s">
        <v>178</v>
      </c>
      <c r="F236" s="23">
        <v>37</v>
      </c>
      <c r="G236" s="23">
        <v>0.98</v>
      </c>
      <c r="H236" s="17" t="s">
        <v>10</v>
      </c>
      <c r="I236" s="17" t="s">
        <v>233</v>
      </c>
      <c r="J236" s="17"/>
      <c r="K236" s="17" t="s">
        <v>219</v>
      </c>
      <c r="L236" s="2"/>
    </row>
    <row r="237" spans="3:12" x14ac:dyDescent="0.3">
      <c r="C237" s="35">
        <v>230</v>
      </c>
      <c r="D237" s="17" t="s">
        <v>402</v>
      </c>
      <c r="E237" s="22" t="s">
        <v>178</v>
      </c>
      <c r="F237" s="23" t="s">
        <v>581</v>
      </c>
      <c r="G237" s="23">
        <v>7.33</v>
      </c>
      <c r="H237" s="17" t="s">
        <v>10</v>
      </c>
      <c r="I237" s="17" t="s">
        <v>403</v>
      </c>
      <c r="J237" s="17"/>
      <c r="K237" s="17" t="s">
        <v>219</v>
      </c>
      <c r="L237" s="2"/>
    </row>
    <row r="238" spans="3:12" x14ac:dyDescent="0.3">
      <c r="C238" s="35">
        <v>231</v>
      </c>
      <c r="D238" s="17" t="s">
        <v>402</v>
      </c>
      <c r="E238" s="22" t="s">
        <v>178</v>
      </c>
      <c r="F238" s="23">
        <v>8</v>
      </c>
      <c r="G238" s="23">
        <v>0.92</v>
      </c>
      <c r="H238" s="17" t="s">
        <v>10</v>
      </c>
      <c r="I238" s="17" t="s">
        <v>403</v>
      </c>
      <c r="J238" s="17"/>
      <c r="K238" s="17" t="s">
        <v>219</v>
      </c>
      <c r="L238" s="2"/>
    </row>
    <row r="239" spans="3:12" x14ac:dyDescent="0.3">
      <c r="C239" s="35">
        <v>232</v>
      </c>
      <c r="D239" s="17" t="s">
        <v>404</v>
      </c>
      <c r="E239" s="22" t="s">
        <v>178</v>
      </c>
      <c r="F239" s="23">
        <v>494</v>
      </c>
      <c r="G239" s="23">
        <v>3.75</v>
      </c>
      <c r="H239" s="17" t="s">
        <v>10</v>
      </c>
      <c r="I239" s="17" t="s">
        <v>253</v>
      </c>
      <c r="J239" s="17"/>
      <c r="K239" s="17" t="s">
        <v>219</v>
      </c>
      <c r="L239" s="2"/>
    </row>
    <row r="240" spans="3:12" x14ac:dyDescent="0.3">
      <c r="C240" s="35">
        <v>233</v>
      </c>
      <c r="D240" s="17" t="s">
        <v>404</v>
      </c>
      <c r="E240" s="22" t="s">
        <v>178</v>
      </c>
      <c r="F240" s="23" t="s">
        <v>133</v>
      </c>
      <c r="G240" s="23">
        <v>5.28</v>
      </c>
      <c r="H240" s="17" t="s">
        <v>10</v>
      </c>
      <c r="I240" s="17" t="s">
        <v>390</v>
      </c>
      <c r="J240" s="17"/>
      <c r="K240" s="17" t="s">
        <v>219</v>
      </c>
      <c r="L240" s="2"/>
    </row>
    <row r="241" spans="3:12" x14ac:dyDescent="0.3">
      <c r="C241" s="35">
        <v>234</v>
      </c>
      <c r="D241" s="17" t="s">
        <v>404</v>
      </c>
      <c r="E241" s="22" t="s">
        <v>178</v>
      </c>
      <c r="F241" s="23" t="s">
        <v>405</v>
      </c>
      <c r="G241" s="23">
        <v>1.86</v>
      </c>
      <c r="H241" s="17" t="s">
        <v>10</v>
      </c>
      <c r="I241" s="17" t="s">
        <v>390</v>
      </c>
      <c r="J241" s="17"/>
      <c r="K241" s="17" t="s">
        <v>219</v>
      </c>
      <c r="L241" s="2"/>
    </row>
    <row r="242" spans="3:12" x14ac:dyDescent="0.3">
      <c r="C242" s="35">
        <v>235</v>
      </c>
      <c r="D242" s="17" t="s">
        <v>404</v>
      </c>
      <c r="E242" s="22" t="s">
        <v>178</v>
      </c>
      <c r="F242" s="23">
        <v>156</v>
      </c>
      <c r="G242" s="23">
        <v>0.51</v>
      </c>
      <c r="H242" s="17" t="s">
        <v>10</v>
      </c>
      <c r="I242" s="17" t="s">
        <v>390</v>
      </c>
      <c r="J242" s="17"/>
      <c r="K242" s="17" t="s">
        <v>219</v>
      </c>
      <c r="L242" s="2"/>
    </row>
    <row r="243" spans="3:12" x14ac:dyDescent="0.3">
      <c r="C243" s="35">
        <v>236</v>
      </c>
      <c r="D243" s="17" t="s">
        <v>181</v>
      </c>
      <c r="E243" s="22" t="s">
        <v>178</v>
      </c>
      <c r="F243" s="23" t="s">
        <v>201</v>
      </c>
      <c r="G243" s="23">
        <v>3.16</v>
      </c>
      <c r="H243" s="17" t="s">
        <v>10</v>
      </c>
      <c r="I243" s="17" t="s">
        <v>183</v>
      </c>
      <c r="J243" s="17"/>
      <c r="K243" s="17" t="s">
        <v>219</v>
      </c>
      <c r="L243" s="2"/>
    </row>
    <row r="244" spans="3:12" x14ac:dyDescent="0.3">
      <c r="C244" s="35">
        <v>237</v>
      </c>
      <c r="D244" s="17" t="s">
        <v>181</v>
      </c>
      <c r="E244" s="22" t="s">
        <v>178</v>
      </c>
      <c r="F244" s="23" t="s">
        <v>18</v>
      </c>
      <c r="G244" s="23">
        <v>1.32</v>
      </c>
      <c r="H244" s="17" t="s">
        <v>10</v>
      </c>
      <c r="I244" s="17" t="s">
        <v>183</v>
      </c>
      <c r="J244" s="17"/>
      <c r="K244" s="17" t="s">
        <v>219</v>
      </c>
      <c r="L244" s="2"/>
    </row>
    <row r="245" spans="3:12" x14ac:dyDescent="0.3">
      <c r="C245" s="35">
        <v>238</v>
      </c>
      <c r="D245" s="17" t="s">
        <v>406</v>
      </c>
      <c r="E245" s="22" t="s">
        <v>178</v>
      </c>
      <c r="F245" s="23">
        <v>277</v>
      </c>
      <c r="G245" s="23">
        <v>3.65</v>
      </c>
      <c r="H245" s="17" t="s">
        <v>10</v>
      </c>
      <c r="I245" s="17" t="s">
        <v>407</v>
      </c>
      <c r="J245" s="17"/>
      <c r="K245" s="17" t="s">
        <v>219</v>
      </c>
      <c r="L245" s="2"/>
    </row>
    <row r="246" spans="3:12" x14ac:dyDescent="0.3">
      <c r="C246" s="35">
        <v>239</v>
      </c>
      <c r="D246" s="17" t="s">
        <v>408</v>
      </c>
      <c r="E246" s="22" t="s">
        <v>178</v>
      </c>
      <c r="F246" s="23" t="s">
        <v>582</v>
      </c>
      <c r="G246" s="23">
        <v>0.36</v>
      </c>
      <c r="H246" s="17" t="s">
        <v>10</v>
      </c>
      <c r="I246" s="17" t="s">
        <v>339</v>
      </c>
      <c r="J246" s="17"/>
      <c r="K246" s="17" t="s">
        <v>219</v>
      </c>
      <c r="L246" s="2"/>
    </row>
    <row r="247" spans="3:12" x14ac:dyDescent="0.3">
      <c r="C247" s="35">
        <v>240</v>
      </c>
      <c r="D247" s="17" t="s">
        <v>408</v>
      </c>
      <c r="E247" s="22" t="s">
        <v>178</v>
      </c>
      <c r="F247" s="23" t="s">
        <v>583</v>
      </c>
      <c r="G247" s="23">
        <v>0.12</v>
      </c>
      <c r="H247" s="17" t="s">
        <v>10</v>
      </c>
      <c r="I247" s="17" t="s">
        <v>339</v>
      </c>
      <c r="J247" s="17"/>
      <c r="K247" s="17" t="s">
        <v>219</v>
      </c>
      <c r="L247" s="2"/>
    </row>
    <row r="248" spans="3:12" x14ac:dyDescent="0.3">
      <c r="C248" s="35">
        <v>241</v>
      </c>
      <c r="D248" s="17" t="s">
        <v>408</v>
      </c>
      <c r="E248" s="22" t="s">
        <v>178</v>
      </c>
      <c r="F248" s="23" t="s">
        <v>409</v>
      </c>
      <c r="G248" s="23">
        <v>0.56000000000000005</v>
      </c>
      <c r="H248" s="17" t="s">
        <v>10</v>
      </c>
      <c r="I248" s="17" t="s">
        <v>339</v>
      </c>
      <c r="J248" s="17"/>
      <c r="K248" s="17" t="s">
        <v>219</v>
      </c>
      <c r="L248" s="2"/>
    </row>
    <row r="249" spans="3:12" x14ac:dyDescent="0.3">
      <c r="C249" s="35">
        <v>242</v>
      </c>
      <c r="D249" s="17" t="s">
        <v>408</v>
      </c>
      <c r="E249" s="22" t="s">
        <v>178</v>
      </c>
      <c r="F249" s="23" t="s">
        <v>410</v>
      </c>
      <c r="G249" s="23">
        <v>2.52</v>
      </c>
      <c r="H249" s="17" t="s">
        <v>10</v>
      </c>
      <c r="I249" s="17" t="s">
        <v>339</v>
      </c>
      <c r="J249" s="17"/>
      <c r="K249" s="17" t="s">
        <v>219</v>
      </c>
      <c r="L249" s="2"/>
    </row>
    <row r="250" spans="3:12" x14ac:dyDescent="0.3">
      <c r="C250" s="35">
        <v>243</v>
      </c>
      <c r="D250" s="17" t="s">
        <v>408</v>
      </c>
      <c r="E250" s="22" t="s">
        <v>178</v>
      </c>
      <c r="F250" s="23" t="s">
        <v>411</v>
      </c>
      <c r="G250" s="23">
        <v>2.54</v>
      </c>
      <c r="H250" s="17" t="s">
        <v>10</v>
      </c>
      <c r="I250" s="17" t="s">
        <v>339</v>
      </c>
      <c r="J250" s="17"/>
      <c r="K250" s="17" t="s">
        <v>219</v>
      </c>
      <c r="L250" s="2"/>
    </row>
    <row r="251" spans="3:12" x14ac:dyDescent="0.3">
      <c r="C251" s="35">
        <v>244</v>
      </c>
      <c r="D251" s="17" t="s">
        <v>408</v>
      </c>
      <c r="E251" s="22" t="s">
        <v>178</v>
      </c>
      <c r="F251" s="23" t="s">
        <v>80</v>
      </c>
      <c r="G251" s="23">
        <v>4.03</v>
      </c>
      <c r="H251" s="17" t="s">
        <v>10</v>
      </c>
      <c r="I251" s="17" t="s">
        <v>339</v>
      </c>
      <c r="J251" s="17"/>
      <c r="K251" s="17" t="s">
        <v>219</v>
      </c>
      <c r="L251" s="2"/>
    </row>
    <row r="252" spans="3:12" x14ac:dyDescent="0.3">
      <c r="C252" s="35">
        <v>245</v>
      </c>
      <c r="D252" s="17" t="s">
        <v>408</v>
      </c>
      <c r="E252" s="22" t="s">
        <v>178</v>
      </c>
      <c r="F252" s="23" t="s">
        <v>412</v>
      </c>
      <c r="G252" s="23">
        <v>0.27</v>
      </c>
      <c r="H252" s="17" t="s">
        <v>10</v>
      </c>
      <c r="I252" s="17" t="s">
        <v>413</v>
      </c>
      <c r="J252" s="17"/>
      <c r="K252" s="17" t="s">
        <v>219</v>
      </c>
      <c r="L252" s="2"/>
    </row>
    <row r="253" spans="3:12" x14ac:dyDescent="0.3">
      <c r="C253" s="35">
        <v>246</v>
      </c>
      <c r="D253" s="17" t="s">
        <v>414</v>
      </c>
      <c r="E253" s="22" t="s">
        <v>178</v>
      </c>
      <c r="F253" s="23">
        <v>243</v>
      </c>
      <c r="G253" s="23">
        <v>1.42</v>
      </c>
      <c r="H253" s="17" t="s">
        <v>10</v>
      </c>
      <c r="I253" s="17" t="s">
        <v>407</v>
      </c>
      <c r="J253" s="17"/>
      <c r="K253" s="17" t="s">
        <v>219</v>
      </c>
      <c r="L253" s="2"/>
    </row>
    <row r="254" spans="3:12" x14ac:dyDescent="0.3">
      <c r="C254" s="35">
        <v>247</v>
      </c>
      <c r="D254" s="17" t="s">
        <v>415</v>
      </c>
      <c r="E254" s="22" t="s">
        <v>178</v>
      </c>
      <c r="F254" s="23">
        <v>35</v>
      </c>
      <c r="G254" s="23">
        <v>4.25</v>
      </c>
      <c r="H254" s="17" t="s">
        <v>10</v>
      </c>
      <c r="I254" s="17" t="s">
        <v>390</v>
      </c>
      <c r="J254" s="17"/>
      <c r="K254" s="17" t="s">
        <v>219</v>
      </c>
      <c r="L254" s="2"/>
    </row>
    <row r="255" spans="3:12" x14ac:dyDescent="0.3">
      <c r="C255" s="35">
        <v>248</v>
      </c>
      <c r="D255" s="17" t="s">
        <v>415</v>
      </c>
      <c r="E255" s="22" t="s">
        <v>178</v>
      </c>
      <c r="F255" s="23">
        <v>61</v>
      </c>
      <c r="G255" s="23">
        <v>1.88</v>
      </c>
      <c r="H255" s="17" t="s">
        <v>10</v>
      </c>
      <c r="I255" s="17" t="s">
        <v>390</v>
      </c>
      <c r="J255" s="17"/>
      <c r="K255" s="17" t="s">
        <v>219</v>
      </c>
      <c r="L255" s="2"/>
    </row>
    <row r="256" spans="3:12" x14ac:dyDescent="0.3">
      <c r="C256" s="35">
        <v>249</v>
      </c>
      <c r="D256" s="17" t="s">
        <v>415</v>
      </c>
      <c r="E256" s="22" t="s">
        <v>178</v>
      </c>
      <c r="F256" s="23">
        <v>8</v>
      </c>
      <c r="G256" s="23">
        <v>0.2</v>
      </c>
      <c r="H256" s="17" t="s">
        <v>10</v>
      </c>
      <c r="I256" s="17" t="s">
        <v>373</v>
      </c>
      <c r="J256" s="17"/>
      <c r="K256" s="17" t="s">
        <v>219</v>
      </c>
      <c r="L256" s="2"/>
    </row>
    <row r="257" spans="3:12" x14ac:dyDescent="0.3">
      <c r="C257" s="35">
        <v>250</v>
      </c>
      <c r="D257" s="17" t="s">
        <v>415</v>
      </c>
      <c r="E257" s="22" t="s">
        <v>178</v>
      </c>
      <c r="F257" s="23">
        <v>15</v>
      </c>
      <c r="G257" s="23">
        <v>3.78</v>
      </c>
      <c r="H257" s="17" t="s">
        <v>10</v>
      </c>
      <c r="I257" s="17" t="s">
        <v>373</v>
      </c>
      <c r="J257" s="17"/>
      <c r="K257" s="17" t="s">
        <v>219</v>
      </c>
      <c r="L257" s="2"/>
    </row>
    <row r="258" spans="3:12" x14ac:dyDescent="0.3">
      <c r="C258" s="35">
        <v>251</v>
      </c>
      <c r="D258" s="17" t="s">
        <v>184</v>
      </c>
      <c r="E258" s="22" t="s">
        <v>178</v>
      </c>
      <c r="F258" s="23">
        <v>134</v>
      </c>
      <c r="G258" s="23">
        <v>1.73</v>
      </c>
      <c r="H258" s="17" t="s">
        <v>10</v>
      </c>
      <c r="I258" s="17" t="s">
        <v>413</v>
      </c>
      <c r="J258" s="17"/>
      <c r="K258" s="17" t="s">
        <v>219</v>
      </c>
      <c r="L258" s="2"/>
    </row>
    <row r="259" spans="3:12" x14ac:dyDescent="0.3">
      <c r="C259" s="35">
        <v>252</v>
      </c>
      <c r="D259" s="17" t="s">
        <v>184</v>
      </c>
      <c r="E259" s="22" t="s">
        <v>178</v>
      </c>
      <c r="F259" s="23">
        <v>160</v>
      </c>
      <c r="G259" s="23">
        <v>3.01</v>
      </c>
      <c r="H259" s="17" t="s">
        <v>10</v>
      </c>
      <c r="I259" s="17" t="s">
        <v>413</v>
      </c>
      <c r="J259" s="17"/>
      <c r="K259" s="17" t="s">
        <v>219</v>
      </c>
      <c r="L259" s="2"/>
    </row>
    <row r="260" spans="3:12" x14ac:dyDescent="0.3">
      <c r="C260" s="35">
        <v>253</v>
      </c>
      <c r="D260" s="17" t="s">
        <v>416</v>
      </c>
      <c r="E260" s="22" t="s">
        <v>178</v>
      </c>
      <c r="F260" s="23" t="s">
        <v>417</v>
      </c>
      <c r="G260" s="23">
        <v>5.93</v>
      </c>
      <c r="H260" s="17" t="s">
        <v>10</v>
      </c>
      <c r="I260" s="17" t="s">
        <v>418</v>
      </c>
      <c r="J260" s="17"/>
      <c r="K260" s="17" t="s">
        <v>219</v>
      </c>
      <c r="L260" s="2"/>
    </row>
    <row r="261" spans="3:12" x14ac:dyDescent="0.3">
      <c r="C261" s="35">
        <v>254</v>
      </c>
      <c r="D261" s="17" t="s">
        <v>416</v>
      </c>
      <c r="E261" s="22" t="s">
        <v>178</v>
      </c>
      <c r="F261" s="23" t="s">
        <v>419</v>
      </c>
      <c r="G261" s="23">
        <v>0.85</v>
      </c>
      <c r="H261" s="17" t="s">
        <v>10</v>
      </c>
      <c r="I261" s="17" t="s">
        <v>401</v>
      </c>
      <c r="J261" s="17"/>
      <c r="K261" s="17" t="s">
        <v>219</v>
      </c>
      <c r="L261" s="2"/>
    </row>
    <row r="262" spans="3:12" x14ac:dyDescent="0.3">
      <c r="C262" s="35">
        <v>255</v>
      </c>
      <c r="D262" s="17" t="s">
        <v>416</v>
      </c>
      <c r="E262" s="22" t="s">
        <v>178</v>
      </c>
      <c r="F262" s="23" t="s">
        <v>420</v>
      </c>
      <c r="G262" s="23">
        <v>3.0804999999999998</v>
      </c>
      <c r="H262" s="17" t="s">
        <v>10</v>
      </c>
      <c r="I262" s="17" t="s">
        <v>401</v>
      </c>
      <c r="J262" s="17"/>
      <c r="K262" s="17" t="s">
        <v>219</v>
      </c>
      <c r="L262" s="2"/>
    </row>
    <row r="263" spans="3:12" x14ac:dyDescent="0.3">
      <c r="C263" s="35">
        <v>256</v>
      </c>
      <c r="D263" s="17" t="s">
        <v>421</v>
      </c>
      <c r="E263" s="22" t="s">
        <v>178</v>
      </c>
      <c r="F263" s="23">
        <v>2</v>
      </c>
      <c r="G263" s="23">
        <v>0.34499999999999997</v>
      </c>
      <c r="H263" s="17" t="s">
        <v>10</v>
      </c>
      <c r="I263" s="17" t="s">
        <v>422</v>
      </c>
      <c r="J263" s="17"/>
      <c r="K263" s="17" t="s">
        <v>219</v>
      </c>
      <c r="L263" s="2"/>
    </row>
    <row r="264" spans="3:12" x14ac:dyDescent="0.3">
      <c r="C264" s="35">
        <v>257</v>
      </c>
      <c r="D264" s="17" t="s">
        <v>423</v>
      </c>
      <c r="E264" s="22" t="s">
        <v>178</v>
      </c>
      <c r="F264" s="23">
        <v>233</v>
      </c>
      <c r="G264" s="23">
        <v>0.21240000000000001</v>
      </c>
      <c r="H264" s="17" t="s">
        <v>10</v>
      </c>
      <c r="I264" s="17" t="s">
        <v>424</v>
      </c>
      <c r="J264" s="17"/>
      <c r="K264" s="17" t="s">
        <v>219</v>
      </c>
      <c r="L264" s="2"/>
    </row>
    <row r="265" spans="3:12" x14ac:dyDescent="0.3">
      <c r="C265" s="35">
        <v>258</v>
      </c>
      <c r="D265" s="17" t="s">
        <v>423</v>
      </c>
      <c r="E265" s="22" t="s">
        <v>178</v>
      </c>
      <c r="F265" s="23" t="s">
        <v>425</v>
      </c>
      <c r="G265" s="23">
        <v>0.37540000000000001</v>
      </c>
      <c r="H265" s="17" t="s">
        <v>10</v>
      </c>
      <c r="I265" s="17" t="s">
        <v>424</v>
      </c>
      <c r="J265" s="17"/>
      <c r="K265" s="17" t="s">
        <v>219</v>
      </c>
      <c r="L265" s="2"/>
    </row>
    <row r="266" spans="3:12" x14ac:dyDescent="0.3">
      <c r="C266" s="35">
        <v>259</v>
      </c>
      <c r="D266" s="17" t="s">
        <v>423</v>
      </c>
      <c r="E266" s="22" t="s">
        <v>178</v>
      </c>
      <c r="F266" s="23">
        <v>260</v>
      </c>
      <c r="G266" s="23">
        <v>0.27260000000000001</v>
      </c>
      <c r="H266" s="17" t="s">
        <v>10</v>
      </c>
      <c r="I266" s="17" t="s">
        <v>424</v>
      </c>
      <c r="J266" s="17"/>
      <c r="K266" s="17" t="s">
        <v>219</v>
      </c>
      <c r="L266" s="2"/>
    </row>
    <row r="267" spans="3:12" x14ac:dyDescent="0.3">
      <c r="C267" s="35">
        <v>260</v>
      </c>
      <c r="D267" s="17" t="s">
        <v>423</v>
      </c>
      <c r="E267" s="22" t="s">
        <v>178</v>
      </c>
      <c r="F267" s="23" t="s">
        <v>426</v>
      </c>
      <c r="G267" s="23">
        <v>0.32290000000000002</v>
      </c>
      <c r="H267" s="17" t="s">
        <v>10</v>
      </c>
      <c r="I267" s="17" t="s">
        <v>427</v>
      </c>
      <c r="J267" s="17"/>
      <c r="K267" s="17" t="s">
        <v>219</v>
      </c>
      <c r="L267" s="2"/>
    </row>
    <row r="268" spans="3:12" x14ac:dyDescent="0.3">
      <c r="C268" s="35">
        <v>261</v>
      </c>
      <c r="D268" s="17" t="s">
        <v>423</v>
      </c>
      <c r="E268" s="22" t="s">
        <v>178</v>
      </c>
      <c r="F268" s="23" t="s">
        <v>428</v>
      </c>
      <c r="G268" s="23">
        <v>0.20799999999999999</v>
      </c>
      <c r="H268" s="17" t="s">
        <v>10</v>
      </c>
      <c r="I268" s="17" t="s">
        <v>429</v>
      </c>
      <c r="J268" s="17"/>
      <c r="K268" s="17" t="s">
        <v>219</v>
      </c>
      <c r="L268" s="2"/>
    </row>
    <row r="269" spans="3:12" x14ac:dyDescent="0.3">
      <c r="C269" s="35">
        <v>262</v>
      </c>
      <c r="D269" s="17" t="s">
        <v>423</v>
      </c>
      <c r="E269" s="22" t="s">
        <v>178</v>
      </c>
      <c r="F269" s="23" t="s">
        <v>430</v>
      </c>
      <c r="G269" s="23">
        <v>7.6399999999999996E-2</v>
      </c>
      <c r="H269" s="17" t="s">
        <v>10</v>
      </c>
      <c r="I269" s="17" t="s">
        <v>431</v>
      </c>
      <c r="J269" s="17"/>
      <c r="K269" s="17" t="s">
        <v>219</v>
      </c>
      <c r="L269" s="2"/>
    </row>
    <row r="270" spans="3:12" x14ac:dyDescent="0.3">
      <c r="C270" s="35">
        <v>263</v>
      </c>
      <c r="D270" s="17" t="s">
        <v>423</v>
      </c>
      <c r="E270" s="22" t="s">
        <v>178</v>
      </c>
      <c r="F270" s="23">
        <v>63</v>
      </c>
      <c r="G270" s="23">
        <v>3.56E-2</v>
      </c>
      <c r="H270" s="17" t="s">
        <v>10</v>
      </c>
      <c r="I270" s="17" t="s">
        <v>432</v>
      </c>
      <c r="J270" s="17"/>
      <c r="K270" s="17" t="s">
        <v>219</v>
      </c>
      <c r="L270" s="2"/>
    </row>
    <row r="271" spans="3:12" x14ac:dyDescent="0.3">
      <c r="C271" s="35">
        <v>264</v>
      </c>
      <c r="D271" s="17" t="s">
        <v>423</v>
      </c>
      <c r="E271" s="22" t="s">
        <v>178</v>
      </c>
      <c r="F271" s="23">
        <v>3</v>
      </c>
      <c r="G271" s="23">
        <v>0.23219999999999999</v>
      </c>
      <c r="H271" s="17" t="s">
        <v>10</v>
      </c>
      <c r="I271" s="17" t="s">
        <v>433</v>
      </c>
      <c r="J271" s="17"/>
      <c r="K271" s="17" t="s">
        <v>219</v>
      </c>
      <c r="L271" s="2"/>
    </row>
    <row r="272" spans="3:12" x14ac:dyDescent="0.3">
      <c r="C272" s="35">
        <v>265</v>
      </c>
      <c r="D272" s="17" t="s">
        <v>423</v>
      </c>
      <c r="E272" s="22" t="s">
        <v>178</v>
      </c>
      <c r="F272" s="23" t="s">
        <v>434</v>
      </c>
      <c r="G272" s="23">
        <v>0.8458</v>
      </c>
      <c r="H272" s="17" t="s">
        <v>10</v>
      </c>
      <c r="I272" s="17" t="s">
        <v>433</v>
      </c>
      <c r="J272" s="17"/>
      <c r="K272" s="17" t="s">
        <v>219</v>
      </c>
      <c r="L272" s="2"/>
    </row>
    <row r="273" spans="3:12" x14ac:dyDescent="0.3">
      <c r="C273" s="35">
        <v>266</v>
      </c>
      <c r="D273" s="17" t="s">
        <v>423</v>
      </c>
      <c r="E273" s="22" t="s">
        <v>178</v>
      </c>
      <c r="F273" s="23">
        <v>28</v>
      </c>
      <c r="G273" s="23">
        <v>0.2888</v>
      </c>
      <c r="H273" s="17" t="s">
        <v>10</v>
      </c>
      <c r="I273" s="17" t="s">
        <v>435</v>
      </c>
      <c r="J273" s="17"/>
      <c r="K273" s="17" t="s">
        <v>219</v>
      </c>
      <c r="L273" s="2"/>
    </row>
    <row r="274" spans="3:12" x14ac:dyDescent="0.3">
      <c r="C274" s="35">
        <v>267</v>
      </c>
      <c r="D274" s="17" t="s">
        <v>423</v>
      </c>
      <c r="E274" s="22" t="s">
        <v>178</v>
      </c>
      <c r="F274" s="23" t="s">
        <v>436</v>
      </c>
      <c r="G274" s="23">
        <v>0.21149999999999999</v>
      </c>
      <c r="H274" s="17" t="s">
        <v>10</v>
      </c>
      <c r="I274" s="17" t="s">
        <v>437</v>
      </c>
      <c r="J274" s="17"/>
      <c r="K274" s="17" t="s">
        <v>219</v>
      </c>
      <c r="L274" s="2"/>
    </row>
    <row r="275" spans="3:12" x14ac:dyDescent="0.3">
      <c r="C275" s="35">
        <v>268</v>
      </c>
      <c r="D275" s="17" t="s">
        <v>423</v>
      </c>
      <c r="E275" s="22" t="s">
        <v>178</v>
      </c>
      <c r="F275" s="23" t="s">
        <v>438</v>
      </c>
      <c r="G275" s="23">
        <v>0.1258</v>
      </c>
      <c r="H275" s="17" t="s">
        <v>10</v>
      </c>
      <c r="I275" s="17" t="s">
        <v>437</v>
      </c>
      <c r="J275" s="17"/>
      <c r="K275" s="17" t="s">
        <v>219</v>
      </c>
      <c r="L275" s="2"/>
    </row>
    <row r="276" spans="3:12" x14ac:dyDescent="0.3">
      <c r="C276" s="35">
        <v>269</v>
      </c>
      <c r="D276" s="17" t="s">
        <v>423</v>
      </c>
      <c r="E276" s="22" t="s">
        <v>178</v>
      </c>
      <c r="F276" s="23" t="s">
        <v>439</v>
      </c>
      <c r="G276" s="23">
        <v>0.98329999999999995</v>
      </c>
      <c r="H276" s="17" t="s">
        <v>10</v>
      </c>
      <c r="I276" s="17" t="s">
        <v>437</v>
      </c>
      <c r="J276" s="17"/>
      <c r="K276" s="17" t="s">
        <v>219</v>
      </c>
      <c r="L276" s="2"/>
    </row>
    <row r="277" spans="3:12" x14ac:dyDescent="0.3">
      <c r="C277" s="35">
        <v>270</v>
      </c>
      <c r="D277" s="17" t="s">
        <v>440</v>
      </c>
      <c r="E277" s="22" t="s">
        <v>178</v>
      </c>
      <c r="F277" s="23">
        <v>16</v>
      </c>
      <c r="G277" s="23">
        <v>1.9096</v>
      </c>
      <c r="H277" s="17" t="s">
        <v>10</v>
      </c>
      <c r="I277" s="17" t="s">
        <v>441</v>
      </c>
      <c r="J277" s="17"/>
      <c r="K277" s="17" t="s">
        <v>219</v>
      </c>
      <c r="L277" s="2"/>
    </row>
    <row r="278" spans="3:12" x14ac:dyDescent="0.3">
      <c r="C278" s="35">
        <v>271</v>
      </c>
      <c r="D278" s="17" t="s">
        <v>442</v>
      </c>
      <c r="E278" s="22" t="s">
        <v>178</v>
      </c>
      <c r="F278" s="23" t="s">
        <v>443</v>
      </c>
      <c r="G278" s="23">
        <v>2.1536</v>
      </c>
      <c r="H278" s="17" t="s">
        <v>10</v>
      </c>
      <c r="I278" s="17" t="s">
        <v>444</v>
      </c>
      <c r="J278" s="17"/>
      <c r="K278" s="17" t="s">
        <v>219</v>
      </c>
      <c r="L278" s="2"/>
    </row>
    <row r="279" spans="3:12" x14ac:dyDescent="0.3">
      <c r="C279" s="35">
        <v>272</v>
      </c>
      <c r="D279" s="17" t="s">
        <v>445</v>
      </c>
      <c r="E279" s="22" t="s">
        <v>178</v>
      </c>
      <c r="F279" s="23">
        <v>16</v>
      </c>
      <c r="G279" s="23">
        <v>1.2E-2</v>
      </c>
      <c r="H279" s="17" t="s">
        <v>10</v>
      </c>
      <c r="I279" s="17" t="s">
        <v>446</v>
      </c>
      <c r="J279" s="17"/>
      <c r="K279" s="17" t="s">
        <v>219</v>
      </c>
      <c r="L279" s="2"/>
    </row>
    <row r="280" spans="3:12" x14ac:dyDescent="0.3">
      <c r="C280" s="35">
        <v>273</v>
      </c>
      <c r="D280" s="17" t="s">
        <v>445</v>
      </c>
      <c r="E280" s="22" t="s">
        <v>178</v>
      </c>
      <c r="F280" s="23" t="s">
        <v>447</v>
      </c>
      <c r="G280" s="23">
        <v>1.9477</v>
      </c>
      <c r="H280" s="17" t="s">
        <v>10</v>
      </c>
      <c r="I280" s="17" t="s">
        <v>448</v>
      </c>
      <c r="J280" s="17"/>
      <c r="K280" s="17" t="s">
        <v>219</v>
      </c>
      <c r="L280" s="2"/>
    </row>
    <row r="281" spans="3:12" x14ac:dyDescent="0.3">
      <c r="C281" s="35">
        <v>274</v>
      </c>
      <c r="D281" s="17" t="s">
        <v>445</v>
      </c>
      <c r="E281" s="22" t="s">
        <v>178</v>
      </c>
      <c r="F281" s="23" t="s">
        <v>584</v>
      </c>
      <c r="G281" s="23">
        <v>6.7355</v>
      </c>
      <c r="H281" s="17" t="s">
        <v>10</v>
      </c>
      <c r="I281" s="17" t="s">
        <v>448</v>
      </c>
      <c r="J281" s="17"/>
      <c r="K281" s="17" t="s">
        <v>219</v>
      </c>
      <c r="L281" s="2"/>
    </row>
    <row r="282" spans="3:12" x14ac:dyDescent="0.3">
      <c r="C282" s="35">
        <v>275</v>
      </c>
      <c r="D282" s="17" t="s">
        <v>449</v>
      </c>
      <c r="E282" s="22" t="s">
        <v>178</v>
      </c>
      <c r="F282" s="23">
        <v>3</v>
      </c>
      <c r="G282" s="23">
        <v>0.71730000000000005</v>
      </c>
      <c r="H282" s="17" t="s">
        <v>10</v>
      </c>
      <c r="I282" s="17" t="s">
        <v>450</v>
      </c>
      <c r="J282" s="17"/>
      <c r="K282" s="17" t="s">
        <v>219</v>
      </c>
      <c r="L282" s="2"/>
    </row>
    <row r="283" spans="3:12" x14ac:dyDescent="0.3">
      <c r="C283" s="35">
        <v>276</v>
      </c>
      <c r="D283" s="11" t="s">
        <v>187</v>
      </c>
      <c r="E283" s="14" t="s">
        <v>178</v>
      </c>
      <c r="F283" s="12">
        <v>1</v>
      </c>
      <c r="G283" s="12">
        <v>4.5599999999999996</v>
      </c>
      <c r="H283" s="11" t="s">
        <v>10</v>
      </c>
      <c r="I283" s="11" t="s">
        <v>188</v>
      </c>
      <c r="J283" s="17"/>
      <c r="K283" s="17" t="s">
        <v>219</v>
      </c>
      <c r="L283" s="2"/>
    </row>
    <row r="284" spans="3:12" x14ac:dyDescent="0.3">
      <c r="C284" s="35">
        <v>277</v>
      </c>
      <c r="D284" s="17" t="s">
        <v>451</v>
      </c>
      <c r="E284" s="22" t="s">
        <v>178</v>
      </c>
      <c r="F284" s="23">
        <v>1</v>
      </c>
      <c r="G284" s="23">
        <v>1.3548</v>
      </c>
      <c r="H284" s="17" t="s">
        <v>10</v>
      </c>
      <c r="I284" s="17" t="s">
        <v>452</v>
      </c>
      <c r="J284" s="17"/>
      <c r="K284" s="17" t="s">
        <v>219</v>
      </c>
      <c r="L284" s="2"/>
    </row>
    <row r="285" spans="3:12" x14ac:dyDescent="0.3">
      <c r="C285" s="35">
        <v>278</v>
      </c>
      <c r="D285" s="17" t="s">
        <v>451</v>
      </c>
      <c r="E285" s="22" t="s">
        <v>178</v>
      </c>
      <c r="F285" s="23">
        <v>4</v>
      </c>
      <c r="G285" s="23">
        <v>4.2999999999999997E-2</v>
      </c>
      <c r="H285" s="17" t="s">
        <v>10</v>
      </c>
      <c r="I285" s="17" t="s">
        <v>435</v>
      </c>
      <c r="J285" s="17"/>
      <c r="K285" s="17" t="s">
        <v>219</v>
      </c>
      <c r="L285" s="2"/>
    </row>
    <row r="286" spans="3:12" x14ac:dyDescent="0.3">
      <c r="C286" s="35">
        <v>279</v>
      </c>
      <c r="D286" s="17" t="s">
        <v>451</v>
      </c>
      <c r="E286" s="22" t="s">
        <v>178</v>
      </c>
      <c r="F286" s="23">
        <v>6</v>
      </c>
      <c r="G286" s="23">
        <v>1.22</v>
      </c>
      <c r="H286" s="17" t="s">
        <v>10</v>
      </c>
      <c r="I286" s="17" t="s">
        <v>453</v>
      </c>
      <c r="J286" s="17"/>
      <c r="K286" s="17" t="s">
        <v>219</v>
      </c>
      <c r="L286" s="2"/>
    </row>
    <row r="287" spans="3:12" x14ac:dyDescent="0.3">
      <c r="C287" s="35">
        <v>280</v>
      </c>
      <c r="D287" s="17" t="s">
        <v>454</v>
      </c>
      <c r="E287" s="22" t="s">
        <v>178</v>
      </c>
      <c r="F287" s="23">
        <v>16</v>
      </c>
      <c r="G287" s="23">
        <v>0.48359999999999997</v>
      </c>
      <c r="H287" s="17" t="s">
        <v>10</v>
      </c>
      <c r="I287" s="17" t="s">
        <v>455</v>
      </c>
      <c r="J287" s="17"/>
      <c r="K287" s="17" t="s">
        <v>219</v>
      </c>
      <c r="L287" s="2"/>
    </row>
    <row r="288" spans="3:12" x14ac:dyDescent="0.3">
      <c r="C288" s="35">
        <v>281</v>
      </c>
      <c r="D288" s="17" t="s">
        <v>456</v>
      </c>
      <c r="E288" s="22" t="s">
        <v>178</v>
      </c>
      <c r="F288" s="23">
        <v>141</v>
      </c>
      <c r="G288" s="23">
        <v>8.5199999999999998E-2</v>
      </c>
      <c r="H288" s="17" t="s">
        <v>10</v>
      </c>
      <c r="I288" s="17" t="s">
        <v>455</v>
      </c>
      <c r="J288" s="17"/>
      <c r="K288" s="17" t="s">
        <v>219</v>
      </c>
      <c r="L288" s="2"/>
    </row>
    <row r="289" spans="3:12" x14ac:dyDescent="0.3">
      <c r="C289" s="35">
        <v>282</v>
      </c>
      <c r="D289" s="17" t="s">
        <v>456</v>
      </c>
      <c r="E289" s="22" t="s">
        <v>178</v>
      </c>
      <c r="F289" s="23" t="s">
        <v>457</v>
      </c>
      <c r="G289" s="23">
        <v>0.60699999999999998</v>
      </c>
      <c r="H289" s="17" t="s">
        <v>10</v>
      </c>
      <c r="I289" s="17" t="s">
        <v>458</v>
      </c>
      <c r="J289" s="17"/>
      <c r="K289" s="17" t="s">
        <v>219</v>
      </c>
      <c r="L289" s="2"/>
    </row>
    <row r="290" spans="3:12" x14ac:dyDescent="0.3">
      <c r="C290" s="35">
        <v>283</v>
      </c>
      <c r="D290" s="17" t="s">
        <v>456</v>
      </c>
      <c r="E290" s="22" t="s">
        <v>178</v>
      </c>
      <c r="F290" s="23" t="s">
        <v>459</v>
      </c>
      <c r="G290" s="23">
        <v>1.0253000000000001</v>
      </c>
      <c r="H290" s="17" t="s">
        <v>10</v>
      </c>
      <c r="I290" s="17" t="s">
        <v>460</v>
      </c>
      <c r="J290" s="17"/>
      <c r="K290" s="17" t="s">
        <v>219</v>
      </c>
      <c r="L290" s="2"/>
    </row>
    <row r="291" spans="3:12" x14ac:dyDescent="0.3">
      <c r="C291" s="35">
        <v>284</v>
      </c>
      <c r="D291" s="17" t="s">
        <v>456</v>
      </c>
      <c r="E291" s="22" t="s">
        <v>178</v>
      </c>
      <c r="F291" s="23">
        <v>87</v>
      </c>
      <c r="G291" s="23">
        <v>0.41689999999999999</v>
      </c>
      <c r="H291" s="17" t="s">
        <v>10</v>
      </c>
      <c r="I291" s="17" t="s">
        <v>461</v>
      </c>
      <c r="J291" s="17"/>
      <c r="K291" s="17" t="s">
        <v>219</v>
      </c>
      <c r="L291" s="2"/>
    </row>
    <row r="292" spans="3:12" x14ac:dyDescent="0.3">
      <c r="C292" s="35">
        <v>285</v>
      </c>
      <c r="D292" s="17" t="s">
        <v>456</v>
      </c>
      <c r="E292" s="22" t="s">
        <v>178</v>
      </c>
      <c r="F292" s="23" t="s">
        <v>462</v>
      </c>
      <c r="G292" s="23">
        <v>1.1801999999999999</v>
      </c>
      <c r="H292" s="17" t="s">
        <v>10</v>
      </c>
      <c r="I292" s="17" t="s">
        <v>433</v>
      </c>
      <c r="J292" s="17"/>
      <c r="K292" s="17" t="s">
        <v>219</v>
      </c>
      <c r="L292" s="2"/>
    </row>
    <row r="293" spans="3:12" x14ac:dyDescent="0.3">
      <c r="C293" s="35">
        <v>286</v>
      </c>
      <c r="D293" s="17" t="s">
        <v>456</v>
      </c>
      <c r="E293" s="22" t="s">
        <v>178</v>
      </c>
      <c r="F293" s="23" t="s">
        <v>463</v>
      </c>
      <c r="G293" s="23">
        <v>1.3168</v>
      </c>
      <c r="H293" s="17" t="s">
        <v>10</v>
      </c>
      <c r="I293" s="17" t="s">
        <v>464</v>
      </c>
      <c r="J293" s="17"/>
      <c r="K293" s="17" t="s">
        <v>219</v>
      </c>
      <c r="L293" s="2"/>
    </row>
    <row r="294" spans="3:12" x14ac:dyDescent="0.3">
      <c r="C294" s="35">
        <v>287</v>
      </c>
      <c r="D294" s="17" t="s">
        <v>456</v>
      </c>
      <c r="E294" s="22" t="s">
        <v>178</v>
      </c>
      <c r="F294" s="23">
        <v>278</v>
      </c>
      <c r="G294" s="23">
        <v>0.1386</v>
      </c>
      <c r="H294" s="17" t="s">
        <v>10</v>
      </c>
      <c r="I294" s="17" t="s">
        <v>435</v>
      </c>
      <c r="J294" s="17"/>
      <c r="K294" s="17" t="s">
        <v>219</v>
      </c>
      <c r="L294" s="2"/>
    </row>
    <row r="295" spans="3:12" x14ac:dyDescent="0.3">
      <c r="C295" s="35">
        <v>288</v>
      </c>
      <c r="D295" s="17" t="s">
        <v>456</v>
      </c>
      <c r="E295" s="22" t="s">
        <v>178</v>
      </c>
      <c r="F295" s="23">
        <v>95</v>
      </c>
      <c r="G295" s="23">
        <v>0.51070000000000004</v>
      </c>
      <c r="H295" s="17" t="s">
        <v>10</v>
      </c>
      <c r="I295" s="17" t="s">
        <v>453</v>
      </c>
      <c r="J295" s="17"/>
      <c r="K295" s="17" t="s">
        <v>219</v>
      </c>
      <c r="L295" s="2"/>
    </row>
    <row r="296" spans="3:12" x14ac:dyDescent="0.3">
      <c r="C296" s="35">
        <v>289</v>
      </c>
      <c r="D296" s="17" t="s">
        <v>456</v>
      </c>
      <c r="E296" s="22" t="s">
        <v>178</v>
      </c>
      <c r="F296" s="23" t="s">
        <v>465</v>
      </c>
      <c r="G296" s="23">
        <v>0.70740000000000003</v>
      </c>
      <c r="H296" s="17" t="s">
        <v>10</v>
      </c>
      <c r="I296" s="17" t="s">
        <v>453</v>
      </c>
      <c r="J296" s="17"/>
      <c r="K296" s="17" t="s">
        <v>219</v>
      </c>
      <c r="L296" s="2"/>
    </row>
    <row r="297" spans="3:12" x14ac:dyDescent="0.3">
      <c r="C297" s="35">
        <v>290</v>
      </c>
      <c r="D297" s="17" t="s">
        <v>456</v>
      </c>
      <c r="E297" s="22" t="s">
        <v>178</v>
      </c>
      <c r="F297" s="23">
        <v>121</v>
      </c>
      <c r="G297" s="23">
        <v>0.45860000000000001</v>
      </c>
      <c r="H297" s="17" t="s">
        <v>10</v>
      </c>
      <c r="I297" s="17" t="s">
        <v>452</v>
      </c>
      <c r="J297" s="17"/>
      <c r="K297" s="17" t="s">
        <v>219</v>
      </c>
      <c r="L297" s="2"/>
    </row>
    <row r="298" spans="3:12" x14ac:dyDescent="0.3">
      <c r="C298" s="35">
        <v>291</v>
      </c>
      <c r="D298" s="17" t="s">
        <v>456</v>
      </c>
      <c r="E298" s="22" t="s">
        <v>178</v>
      </c>
      <c r="F298" s="23">
        <v>142</v>
      </c>
      <c r="G298" s="23">
        <v>0.93269999999999997</v>
      </c>
      <c r="H298" s="17" t="s">
        <v>10</v>
      </c>
      <c r="I298" s="17" t="s">
        <v>452</v>
      </c>
      <c r="J298" s="17"/>
      <c r="K298" s="17" t="s">
        <v>219</v>
      </c>
      <c r="L298" s="2"/>
    </row>
    <row r="299" spans="3:12" x14ac:dyDescent="0.3">
      <c r="C299" s="35">
        <v>292</v>
      </c>
      <c r="D299" s="17" t="s">
        <v>189</v>
      </c>
      <c r="E299" s="22" t="s">
        <v>178</v>
      </c>
      <c r="F299" s="23" t="s">
        <v>585</v>
      </c>
      <c r="G299" s="23">
        <v>0.15540000000000001</v>
      </c>
      <c r="H299" s="17" t="s">
        <v>10</v>
      </c>
      <c r="I299" s="17" t="s">
        <v>464</v>
      </c>
      <c r="J299" s="17"/>
      <c r="K299" s="17" t="s">
        <v>219</v>
      </c>
      <c r="L299" s="2"/>
    </row>
    <row r="300" spans="3:12" x14ac:dyDescent="0.3">
      <c r="C300" s="35">
        <v>293</v>
      </c>
      <c r="D300" s="17" t="s">
        <v>189</v>
      </c>
      <c r="E300" s="22" t="s">
        <v>178</v>
      </c>
      <c r="F300" s="23" t="s">
        <v>586</v>
      </c>
      <c r="G300" s="23">
        <v>0.65149999999999997</v>
      </c>
      <c r="H300" s="17" t="s">
        <v>10</v>
      </c>
      <c r="I300" s="17" t="s">
        <v>464</v>
      </c>
      <c r="J300" s="17"/>
      <c r="K300" s="17" t="s">
        <v>219</v>
      </c>
      <c r="L300" s="2"/>
    </row>
    <row r="301" spans="3:12" x14ac:dyDescent="0.3">
      <c r="C301" s="35">
        <v>294</v>
      </c>
      <c r="D301" s="17" t="s">
        <v>191</v>
      </c>
      <c r="E301" s="22" t="s">
        <v>178</v>
      </c>
      <c r="F301" s="23" t="s">
        <v>587</v>
      </c>
      <c r="G301" s="23">
        <v>0.16600000000000001</v>
      </c>
      <c r="H301" s="17" t="s">
        <v>10</v>
      </c>
      <c r="I301" s="17" t="s">
        <v>192</v>
      </c>
      <c r="J301" s="17"/>
      <c r="K301" s="17" t="s">
        <v>219</v>
      </c>
      <c r="L301" s="2"/>
    </row>
    <row r="302" spans="3:12" x14ac:dyDescent="0.3">
      <c r="C302" s="35">
        <v>295</v>
      </c>
      <c r="D302" s="17" t="s">
        <v>191</v>
      </c>
      <c r="E302" s="22" t="s">
        <v>178</v>
      </c>
      <c r="F302" s="23" t="s">
        <v>588</v>
      </c>
      <c r="G302" s="23">
        <v>8.3000000000000001E-3</v>
      </c>
      <c r="H302" s="17" t="s">
        <v>10</v>
      </c>
      <c r="I302" s="17" t="s">
        <v>192</v>
      </c>
      <c r="J302" s="17"/>
      <c r="K302" s="17" t="s">
        <v>219</v>
      </c>
      <c r="L302" s="2"/>
    </row>
    <row r="303" spans="3:12" x14ac:dyDescent="0.3">
      <c r="C303" s="35">
        <v>296</v>
      </c>
      <c r="D303" s="17" t="s">
        <v>191</v>
      </c>
      <c r="E303" s="22" t="s">
        <v>178</v>
      </c>
      <c r="F303" s="23" t="s">
        <v>589</v>
      </c>
      <c r="G303" s="23">
        <v>0.36720000000000003</v>
      </c>
      <c r="H303" s="17" t="s">
        <v>10</v>
      </c>
      <c r="I303" s="17" t="s">
        <v>192</v>
      </c>
      <c r="J303" s="17"/>
      <c r="K303" s="17" t="s">
        <v>219</v>
      </c>
      <c r="L303" s="2"/>
    </row>
    <row r="304" spans="3:12" x14ac:dyDescent="0.3">
      <c r="C304" s="35">
        <v>297</v>
      </c>
      <c r="D304" s="17" t="s">
        <v>466</v>
      </c>
      <c r="E304" s="22" t="s">
        <v>178</v>
      </c>
      <c r="F304" s="23" t="s">
        <v>590</v>
      </c>
      <c r="G304" s="23">
        <v>1.0133000000000001</v>
      </c>
      <c r="H304" s="17" t="s">
        <v>10</v>
      </c>
      <c r="I304" s="17" t="s">
        <v>192</v>
      </c>
      <c r="J304" s="17"/>
      <c r="K304" s="17" t="s">
        <v>219</v>
      </c>
      <c r="L304" s="2"/>
    </row>
    <row r="305" spans="3:12" x14ac:dyDescent="0.3">
      <c r="C305" s="35">
        <v>298</v>
      </c>
      <c r="D305" s="17" t="s">
        <v>467</v>
      </c>
      <c r="E305" s="22" t="s">
        <v>178</v>
      </c>
      <c r="F305" s="23" t="s">
        <v>591</v>
      </c>
      <c r="G305" s="23">
        <v>0.21909999999999999</v>
      </c>
      <c r="H305" s="17" t="s">
        <v>58</v>
      </c>
      <c r="I305" s="17" t="s">
        <v>468</v>
      </c>
      <c r="J305" s="17"/>
      <c r="K305" s="17" t="s">
        <v>219</v>
      </c>
      <c r="L305" s="2"/>
    </row>
    <row r="306" spans="3:12" x14ac:dyDescent="0.3">
      <c r="C306" s="35">
        <v>299</v>
      </c>
      <c r="D306" s="17" t="s">
        <v>467</v>
      </c>
      <c r="E306" s="22" t="s">
        <v>178</v>
      </c>
      <c r="F306" s="23" t="s">
        <v>592</v>
      </c>
      <c r="G306" s="23">
        <v>9.3799999999999994E-2</v>
      </c>
      <c r="H306" s="17" t="s">
        <v>10</v>
      </c>
      <c r="I306" s="17" t="s">
        <v>468</v>
      </c>
      <c r="J306" s="17"/>
      <c r="K306" s="17" t="s">
        <v>219</v>
      </c>
      <c r="L306" s="2"/>
    </row>
    <row r="307" spans="3:12" x14ac:dyDescent="0.3">
      <c r="C307" s="35">
        <v>300</v>
      </c>
      <c r="D307" s="17" t="s">
        <v>467</v>
      </c>
      <c r="E307" s="22" t="s">
        <v>178</v>
      </c>
      <c r="F307" s="23">
        <v>10</v>
      </c>
      <c r="G307" s="23">
        <v>2.3422999999999998</v>
      </c>
      <c r="H307" s="17" t="s">
        <v>10</v>
      </c>
      <c r="I307" s="17" t="s">
        <v>468</v>
      </c>
      <c r="J307" s="17"/>
      <c r="K307" s="17" t="s">
        <v>219</v>
      </c>
      <c r="L307" s="2"/>
    </row>
    <row r="308" spans="3:12" x14ac:dyDescent="0.3">
      <c r="C308" s="35">
        <v>301</v>
      </c>
      <c r="D308" s="17" t="s">
        <v>469</v>
      </c>
      <c r="E308" s="22" t="s">
        <v>196</v>
      </c>
      <c r="F308" s="23">
        <v>1</v>
      </c>
      <c r="G308" s="23">
        <v>0.50090000000000001</v>
      </c>
      <c r="H308" s="17" t="s">
        <v>10</v>
      </c>
      <c r="I308" s="17" t="s">
        <v>470</v>
      </c>
      <c r="J308" s="17"/>
      <c r="K308" s="17" t="s">
        <v>219</v>
      </c>
      <c r="L308" s="2"/>
    </row>
    <row r="309" spans="3:12" x14ac:dyDescent="0.3">
      <c r="C309" s="35">
        <v>302</v>
      </c>
      <c r="D309" s="17" t="s">
        <v>469</v>
      </c>
      <c r="E309" s="22" t="s">
        <v>196</v>
      </c>
      <c r="F309" s="23">
        <v>88</v>
      </c>
      <c r="G309" s="23">
        <v>0.62309999999999999</v>
      </c>
      <c r="H309" s="17" t="s">
        <v>10</v>
      </c>
      <c r="I309" s="17" t="s">
        <v>199</v>
      </c>
      <c r="J309" s="17"/>
      <c r="K309" s="17" t="s">
        <v>219</v>
      </c>
      <c r="L309" s="2"/>
    </row>
    <row r="310" spans="3:12" x14ac:dyDescent="0.3">
      <c r="C310" s="35">
        <v>303</v>
      </c>
      <c r="D310" s="17" t="s">
        <v>471</v>
      </c>
      <c r="E310" s="22" t="s">
        <v>196</v>
      </c>
      <c r="F310" s="23">
        <v>9</v>
      </c>
      <c r="G310" s="23">
        <v>0.75</v>
      </c>
      <c r="H310" s="17" t="s">
        <v>10</v>
      </c>
      <c r="I310" s="17" t="s">
        <v>472</v>
      </c>
      <c r="J310" s="17"/>
      <c r="K310" s="17" t="s">
        <v>219</v>
      </c>
      <c r="L310" s="2"/>
    </row>
    <row r="311" spans="3:12" x14ac:dyDescent="0.3">
      <c r="C311" s="35">
        <v>304</v>
      </c>
      <c r="D311" s="17" t="s">
        <v>206</v>
      </c>
      <c r="E311" s="22" t="s">
        <v>196</v>
      </c>
      <c r="F311" s="23" t="s">
        <v>473</v>
      </c>
      <c r="G311" s="23">
        <v>0.64959999999999996</v>
      </c>
      <c r="H311" s="17" t="s">
        <v>10</v>
      </c>
      <c r="I311" s="17" t="s">
        <v>474</v>
      </c>
      <c r="J311" s="17"/>
      <c r="K311" s="17" t="s">
        <v>219</v>
      </c>
      <c r="L311" s="2"/>
    </row>
    <row r="312" spans="3:12" x14ac:dyDescent="0.3">
      <c r="C312" s="35">
        <v>305</v>
      </c>
      <c r="D312" s="17" t="s">
        <v>206</v>
      </c>
      <c r="E312" s="22" t="s">
        <v>196</v>
      </c>
      <c r="F312" s="23" t="s">
        <v>475</v>
      </c>
      <c r="G312" s="23">
        <v>1.3511</v>
      </c>
      <c r="H312" s="17" t="s">
        <v>10</v>
      </c>
      <c r="I312" s="17" t="s">
        <v>474</v>
      </c>
      <c r="J312" s="17"/>
      <c r="K312" s="17" t="s">
        <v>219</v>
      </c>
      <c r="L312" s="2"/>
    </row>
    <row r="313" spans="3:12" x14ac:dyDescent="0.3">
      <c r="C313" s="35">
        <v>306</v>
      </c>
      <c r="D313" s="17" t="s">
        <v>206</v>
      </c>
      <c r="E313" s="22" t="s">
        <v>196</v>
      </c>
      <c r="F313" s="23" t="s">
        <v>476</v>
      </c>
      <c r="G313" s="23">
        <v>2.5299999999999998</v>
      </c>
      <c r="H313" s="17" t="s">
        <v>10</v>
      </c>
      <c r="I313" s="17" t="s">
        <v>474</v>
      </c>
      <c r="J313" s="17"/>
      <c r="K313" s="17" t="s">
        <v>219</v>
      </c>
      <c r="L313" s="2"/>
    </row>
    <row r="314" spans="3:12" x14ac:dyDescent="0.3">
      <c r="C314" s="35">
        <v>307</v>
      </c>
      <c r="D314" s="17" t="s">
        <v>206</v>
      </c>
      <c r="E314" s="22" t="s">
        <v>196</v>
      </c>
      <c r="F314" s="23">
        <v>442</v>
      </c>
      <c r="G314" s="23">
        <v>0.17730000000000001</v>
      </c>
      <c r="H314" s="17" t="s">
        <v>10</v>
      </c>
      <c r="I314" s="17" t="s">
        <v>474</v>
      </c>
      <c r="J314" s="17"/>
      <c r="K314" s="17" t="s">
        <v>219</v>
      </c>
      <c r="L314" s="2"/>
    </row>
    <row r="315" spans="3:12" x14ac:dyDescent="0.3">
      <c r="C315" s="35">
        <v>308</v>
      </c>
      <c r="D315" s="11" t="s">
        <v>206</v>
      </c>
      <c r="E315" s="14" t="s">
        <v>196</v>
      </c>
      <c r="F315" s="12" t="s">
        <v>207</v>
      </c>
      <c r="G315" s="12">
        <v>2.27</v>
      </c>
      <c r="H315" s="11" t="s">
        <v>10</v>
      </c>
      <c r="I315" s="11" t="s">
        <v>208</v>
      </c>
      <c r="J315" s="17"/>
      <c r="K315" s="17" t="s">
        <v>219</v>
      </c>
      <c r="L315" s="2"/>
    </row>
    <row r="316" spans="3:12" x14ac:dyDescent="0.3">
      <c r="C316" s="35">
        <v>309</v>
      </c>
      <c r="D316" s="11" t="s">
        <v>209</v>
      </c>
      <c r="E316" s="14" t="s">
        <v>196</v>
      </c>
      <c r="F316" s="12">
        <v>73</v>
      </c>
      <c r="G316" s="12">
        <v>0.14000000000000001</v>
      </c>
      <c r="H316" s="11" t="s">
        <v>10</v>
      </c>
      <c r="I316" s="11" t="s">
        <v>210</v>
      </c>
      <c r="J316" s="17"/>
      <c r="K316" s="17" t="s">
        <v>219</v>
      </c>
      <c r="L316" s="2"/>
    </row>
    <row r="317" spans="3:12" x14ac:dyDescent="0.3">
      <c r="C317" s="35">
        <v>310</v>
      </c>
      <c r="D317" s="14" t="s">
        <v>209</v>
      </c>
      <c r="E317" s="14" t="s">
        <v>196</v>
      </c>
      <c r="F317" s="15" t="s">
        <v>211</v>
      </c>
      <c r="G317" s="15">
        <v>0.24</v>
      </c>
      <c r="H317" s="14" t="s">
        <v>10</v>
      </c>
      <c r="I317" s="11" t="s">
        <v>210</v>
      </c>
      <c r="J317" s="17"/>
      <c r="K317" s="17" t="s">
        <v>219</v>
      </c>
      <c r="L317" s="2"/>
    </row>
    <row r="318" spans="3:12" x14ac:dyDescent="0.3">
      <c r="C318" s="35">
        <v>311</v>
      </c>
      <c r="D318" s="17" t="s">
        <v>209</v>
      </c>
      <c r="E318" s="22" t="s">
        <v>196</v>
      </c>
      <c r="F318" s="56" t="s">
        <v>593</v>
      </c>
      <c r="G318" s="23">
        <v>3.3300000000000003E-2</v>
      </c>
      <c r="H318" s="17" t="s">
        <v>10</v>
      </c>
      <c r="I318" s="17" t="s">
        <v>474</v>
      </c>
      <c r="J318" s="17"/>
      <c r="K318" s="17" t="s">
        <v>219</v>
      </c>
      <c r="L318" s="2"/>
    </row>
    <row r="319" spans="3:12" x14ac:dyDescent="0.3">
      <c r="C319" s="35">
        <v>312</v>
      </c>
      <c r="D319" s="17" t="s">
        <v>209</v>
      </c>
      <c r="E319" s="22" t="s">
        <v>196</v>
      </c>
      <c r="F319" s="56" t="s">
        <v>594</v>
      </c>
      <c r="G319" s="23">
        <v>0.47949999999999998</v>
      </c>
      <c r="H319" s="17" t="s">
        <v>10</v>
      </c>
      <c r="I319" s="17" t="s">
        <v>474</v>
      </c>
      <c r="J319" s="17"/>
      <c r="K319" s="17" t="s">
        <v>219</v>
      </c>
      <c r="L319" s="2"/>
    </row>
    <row r="320" spans="3:12" x14ac:dyDescent="0.3">
      <c r="C320" s="35">
        <v>313</v>
      </c>
      <c r="D320" s="17" t="s">
        <v>209</v>
      </c>
      <c r="E320" s="22" t="s">
        <v>196</v>
      </c>
      <c r="F320" s="56" t="s">
        <v>556</v>
      </c>
      <c r="G320" s="23">
        <v>0.54</v>
      </c>
      <c r="H320" s="17" t="s">
        <v>10</v>
      </c>
      <c r="I320" s="17" t="s">
        <v>474</v>
      </c>
      <c r="J320" s="17"/>
      <c r="K320" s="17" t="s">
        <v>219</v>
      </c>
      <c r="L320" s="2"/>
    </row>
    <row r="321" spans="3:12" x14ac:dyDescent="0.3">
      <c r="C321" s="35">
        <v>314</v>
      </c>
      <c r="D321" s="17" t="s">
        <v>209</v>
      </c>
      <c r="E321" s="22" t="s">
        <v>196</v>
      </c>
      <c r="F321" s="23">
        <v>19</v>
      </c>
      <c r="G321" s="23">
        <v>0.05</v>
      </c>
      <c r="H321" s="17" t="s">
        <v>10</v>
      </c>
      <c r="I321" s="17" t="s">
        <v>474</v>
      </c>
      <c r="J321" s="17"/>
      <c r="K321" s="17" t="s">
        <v>219</v>
      </c>
      <c r="L321" s="2"/>
    </row>
    <row r="322" spans="3:12" x14ac:dyDescent="0.3">
      <c r="C322" s="35">
        <v>315</v>
      </c>
      <c r="D322" s="17" t="s">
        <v>209</v>
      </c>
      <c r="E322" s="22" t="s">
        <v>196</v>
      </c>
      <c r="F322" s="23">
        <v>20</v>
      </c>
      <c r="G322" s="23">
        <v>2.9899999999999999E-2</v>
      </c>
      <c r="H322" s="17" t="s">
        <v>10</v>
      </c>
      <c r="I322" s="17" t="s">
        <v>474</v>
      </c>
      <c r="J322" s="17"/>
      <c r="K322" s="17" t="s">
        <v>219</v>
      </c>
      <c r="L322" s="2"/>
    </row>
    <row r="323" spans="3:12" x14ac:dyDescent="0.3">
      <c r="C323" s="35">
        <v>316</v>
      </c>
      <c r="D323" s="17" t="s">
        <v>209</v>
      </c>
      <c r="E323" s="22" t="s">
        <v>196</v>
      </c>
      <c r="F323" s="56" t="s">
        <v>595</v>
      </c>
      <c r="G323" s="23">
        <v>0.7</v>
      </c>
      <c r="H323" s="17" t="s">
        <v>10</v>
      </c>
      <c r="I323" s="17" t="s">
        <v>474</v>
      </c>
      <c r="J323" s="17"/>
      <c r="K323" s="17" t="s">
        <v>219</v>
      </c>
      <c r="L323" s="2"/>
    </row>
    <row r="324" spans="3:12" x14ac:dyDescent="0.3">
      <c r="C324" s="35">
        <v>317</v>
      </c>
      <c r="D324" s="17" t="s">
        <v>209</v>
      </c>
      <c r="E324" s="22" t="s">
        <v>196</v>
      </c>
      <c r="F324" s="56" t="s">
        <v>596</v>
      </c>
      <c r="G324" s="23">
        <v>0.7127</v>
      </c>
      <c r="H324" s="17" t="s">
        <v>10</v>
      </c>
      <c r="I324" s="17" t="s">
        <v>474</v>
      </c>
      <c r="J324" s="17"/>
      <c r="K324" s="17" t="s">
        <v>219</v>
      </c>
      <c r="L324" s="2"/>
    </row>
    <row r="325" spans="3:12" x14ac:dyDescent="0.3">
      <c r="C325" s="35">
        <v>318</v>
      </c>
      <c r="D325" s="17" t="s">
        <v>209</v>
      </c>
      <c r="E325" s="22" t="s">
        <v>196</v>
      </c>
      <c r="F325" s="23" t="s">
        <v>477</v>
      </c>
      <c r="G325" s="23">
        <v>1.1200000000000001</v>
      </c>
      <c r="H325" s="17" t="s">
        <v>10</v>
      </c>
      <c r="I325" s="17" t="s">
        <v>474</v>
      </c>
      <c r="J325" s="17"/>
      <c r="K325" s="17" t="s">
        <v>219</v>
      </c>
      <c r="L325" s="2"/>
    </row>
    <row r="326" spans="3:12" x14ac:dyDescent="0.3">
      <c r="C326" s="35">
        <v>319</v>
      </c>
      <c r="D326" s="17" t="s">
        <v>209</v>
      </c>
      <c r="E326" s="22" t="s">
        <v>196</v>
      </c>
      <c r="F326" s="23">
        <v>462</v>
      </c>
      <c r="G326" s="23">
        <v>5.2445000000000004</v>
      </c>
      <c r="H326" s="17" t="s">
        <v>10</v>
      </c>
      <c r="I326" s="17" t="s">
        <v>474</v>
      </c>
      <c r="J326" s="17"/>
      <c r="K326" s="17" t="s">
        <v>219</v>
      </c>
      <c r="L326" s="2"/>
    </row>
    <row r="327" spans="3:12" x14ac:dyDescent="0.3">
      <c r="C327" s="35">
        <v>320</v>
      </c>
      <c r="D327" s="17" t="s">
        <v>195</v>
      </c>
      <c r="E327" s="22" t="s">
        <v>196</v>
      </c>
      <c r="F327" s="23" t="s">
        <v>478</v>
      </c>
      <c r="G327" s="23">
        <v>0.94879999999999998</v>
      </c>
      <c r="H327" s="17" t="s">
        <v>10</v>
      </c>
      <c r="I327" s="17" t="s">
        <v>479</v>
      </c>
      <c r="J327" s="17"/>
      <c r="K327" s="17" t="s">
        <v>219</v>
      </c>
      <c r="L327" s="2"/>
    </row>
    <row r="328" spans="3:12" x14ac:dyDescent="0.3">
      <c r="C328" s="35">
        <v>321</v>
      </c>
      <c r="D328" s="17" t="s">
        <v>195</v>
      </c>
      <c r="E328" s="22" t="s">
        <v>196</v>
      </c>
      <c r="F328" s="23">
        <v>188</v>
      </c>
      <c r="G328" s="23">
        <v>7.4554999999999998</v>
      </c>
      <c r="H328" s="17" t="s">
        <v>10</v>
      </c>
      <c r="I328" s="17" t="s">
        <v>479</v>
      </c>
      <c r="J328" s="17"/>
      <c r="K328" s="17" t="s">
        <v>219</v>
      </c>
      <c r="L328" s="2"/>
    </row>
    <row r="329" spans="3:12" x14ac:dyDescent="0.3">
      <c r="C329" s="35">
        <v>322</v>
      </c>
      <c r="D329" s="17" t="s">
        <v>195</v>
      </c>
      <c r="E329" s="22" t="s">
        <v>196</v>
      </c>
      <c r="F329" s="23">
        <v>189</v>
      </c>
      <c r="G329" s="23">
        <v>3.508</v>
      </c>
      <c r="H329" s="17" t="s">
        <v>10</v>
      </c>
      <c r="I329" s="17" t="s">
        <v>199</v>
      </c>
      <c r="J329" s="17"/>
      <c r="K329" s="17" t="s">
        <v>219</v>
      </c>
      <c r="L329" s="2"/>
    </row>
    <row r="330" spans="3:12" x14ac:dyDescent="0.3">
      <c r="C330" s="35">
        <v>323</v>
      </c>
      <c r="D330" s="17" t="s">
        <v>480</v>
      </c>
      <c r="E330" s="22" t="s">
        <v>196</v>
      </c>
      <c r="F330" s="23" t="s">
        <v>409</v>
      </c>
      <c r="G330" s="23">
        <v>1.1056999999999999</v>
      </c>
      <c r="H330" s="17" t="s">
        <v>10</v>
      </c>
      <c r="I330" s="17" t="s">
        <v>199</v>
      </c>
      <c r="J330" s="17"/>
      <c r="K330" s="17" t="s">
        <v>219</v>
      </c>
      <c r="L330" s="2"/>
    </row>
    <row r="331" spans="3:12" x14ac:dyDescent="0.3">
      <c r="C331" s="35">
        <v>324</v>
      </c>
      <c r="D331" s="17" t="s">
        <v>480</v>
      </c>
      <c r="E331" s="22" t="s">
        <v>196</v>
      </c>
      <c r="F331" s="23" t="s">
        <v>481</v>
      </c>
      <c r="G331" s="23">
        <v>0.254</v>
      </c>
      <c r="H331" s="17" t="s">
        <v>10</v>
      </c>
      <c r="I331" s="17" t="s">
        <v>474</v>
      </c>
      <c r="J331" s="17"/>
      <c r="K331" s="17" t="s">
        <v>219</v>
      </c>
      <c r="L331" s="2"/>
    </row>
    <row r="332" spans="3:12" x14ac:dyDescent="0.3">
      <c r="C332" s="35">
        <v>325</v>
      </c>
      <c r="D332" s="17" t="s">
        <v>480</v>
      </c>
      <c r="E332" s="22" t="s">
        <v>196</v>
      </c>
      <c r="F332" s="23">
        <v>195</v>
      </c>
      <c r="G332" s="23">
        <v>2.5388000000000002</v>
      </c>
      <c r="H332" s="17" t="s">
        <v>10</v>
      </c>
      <c r="I332" s="17" t="s">
        <v>474</v>
      </c>
      <c r="J332" s="17"/>
      <c r="K332" s="17" t="s">
        <v>219</v>
      </c>
      <c r="L332" s="2"/>
    </row>
    <row r="333" spans="3:12" x14ac:dyDescent="0.3">
      <c r="C333" s="35">
        <v>326</v>
      </c>
      <c r="D333" s="17" t="s">
        <v>482</v>
      </c>
      <c r="E333" s="22" t="s">
        <v>196</v>
      </c>
      <c r="F333" s="23">
        <v>58</v>
      </c>
      <c r="G333" s="23">
        <v>4.9309000000000003</v>
      </c>
      <c r="H333" s="17" t="s">
        <v>10</v>
      </c>
      <c r="I333" s="17" t="s">
        <v>483</v>
      </c>
      <c r="J333" s="17"/>
      <c r="K333" s="17" t="s">
        <v>219</v>
      </c>
      <c r="L333" s="2"/>
    </row>
    <row r="334" spans="3:12" x14ac:dyDescent="0.3">
      <c r="C334" s="35">
        <v>327</v>
      </c>
      <c r="D334" s="17" t="s">
        <v>482</v>
      </c>
      <c r="E334" s="22" t="s">
        <v>196</v>
      </c>
      <c r="F334" s="23" t="s">
        <v>484</v>
      </c>
      <c r="G334" s="23">
        <v>1.8015000000000001</v>
      </c>
      <c r="H334" s="17" t="s">
        <v>10</v>
      </c>
      <c r="I334" s="17" t="s">
        <v>199</v>
      </c>
      <c r="J334" s="17"/>
      <c r="K334" s="17" t="s">
        <v>219</v>
      </c>
      <c r="L334" s="2"/>
    </row>
    <row r="335" spans="3:12" x14ac:dyDescent="0.3">
      <c r="C335" s="35">
        <v>328</v>
      </c>
      <c r="D335" s="17" t="s">
        <v>485</v>
      </c>
      <c r="E335" s="22" t="s">
        <v>196</v>
      </c>
      <c r="F335" s="23" t="s">
        <v>486</v>
      </c>
      <c r="G335" s="23">
        <v>3.6722000000000001</v>
      </c>
      <c r="H335" s="17" t="s">
        <v>10</v>
      </c>
      <c r="I335" s="17" t="s">
        <v>479</v>
      </c>
      <c r="J335" s="17"/>
      <c r="K335" s="17" t="s">
        <v>219</v>
      </c>
      <c r="L335" s="2"/>
    </row>
    <row r="336" spans="3:12" x14ac:dyDescent="0.3">
      <c r="C336" s="35">
        <v>329</v>
      </c>
      <c r="D336" s="17" t="s">
        <v>485</v>
      </c>
      <c r="E336" s="22" t="s">
        <v>196</v>
      </c>
      <c r="F336" s="23">
        <v>179</v>
      </c>
      <c r="G336" s="23">
        <v>0.1195</v>
      </c>
      <c r="H336" s="17" t="s">
        <v>10</v>
      </c>
      <c r="I336" s="17" t="s">
        <v>479</v>
      </c>
      <c r="J336" s="17"/>
      <c r="K336" s="17" t="s">
        <v>219</v>
      </c>
      <c r="L336" s="2"/>
    </row>
    <row r="337" spans="3:12" x14ac:dyDescent="0.3">
      <c r="C337" s="35">
        <v>330</v>
      </c>
      <c r="D337" s="17" t="s">
        <v>487</v>
      </c>
      <c r="E337" s="22" t="s">
        <v>196</v>
      </c>
      <c r="F337" s="56" t="s">
        <v>597</v>
      </c>
      <c r="G337" s="23">
        <v>3.1326999999999998</v>
      </c>
      <c r="H337" s="17" t="s">
        <v>10</v>
      </c>
      <c r="I337" s="17" t="s">
        <v>488</v>
      </c>
      <c r="J337" s="17"/>
      <c r="K337" s="17" t="s">
        <v>219</v>
      </c>
      <c r="L337" s="2"/>
    </row>
    <row r="338" spans="3:12" x14ac:dyDescent="0.3">
      <c r="C338" s="35">
        <v>331</v>
      </c>
      <c r="D338" s="17" t="s">
        <v>487</v>
      </c>
      <c r="E338" s="22" t="s">
        <v>196</v>
      </c>
      <c r="F338" s="56" t="s">
        <v>598</v>
      </c>
      <c r="G338" s="23">
        <v>1.0406</v>
      </c>
      <c r="H338" s="17" t="s">
        <v>10</v>
      </c>
      <c r="I338" s="17" t="s">
        <v>483</v>
      </c>
      <c r="J338" s="17"/>
      <c r="K338" s="17" t="s">
        <v>219</v>
      </c>
      <c r="L338" s="2"/>
    </row>
    <row r="339" spans="3:12" x14ac:dyDescent="0.3">
      <c r="C339" s="35">
        <v>332</v>
      </c>
      <c r="D339" s="17" t="s">
        <v>489</v>
      </c>
      <c r="E339" s="22" t="s">
        <v>196</v>
      </c>
      <c r="F339" s="23" t="s">
        <v>490</v>
      </c>
      <c r="G339" s="23">
        <v>0.31580000000000003</v>
      </c>
      <c r="H339" s="17" t="s">
        <v>10</v>
      </c>
      <c r="I339" s="17" t="s">
        <v>491</v>
      </c>
      <c r="J339" s="17"/>
      <c r="K339" s="17" t="s">
        <v>219</v>
      </c>
      <c r="L339" s="2"/>
    </row>
    <row r="340" spans="3:12" x14ac:dyDescent="0.3">
      <c r="C340" s="35">
        <v>333</v>
      </c>
      <c r="D340" s="17" t="s">
        <v>489</v>
      </c>
      <c r="E340" s="22" t="s">
        <v>196</v>
      </c>
      <c r="F340" s="23">
        <v>70</v>
      </c>
      <c r="G340" s="23">
        <v>0.44</v>
      </c>
      <c r="H340" s="17" t="s">
        <v>10</v>
      </c>
      <c r="I340" s="17" t="s">
        <v>491</v>
      </c>
      <c r="J340" s="17"/>
      <c r="K340" s="17" t="s">
        <v>219</v>
      </c>
      <c r="L340" s="2"/>
    </row>
    <row r="341" spans="3:12" x14ac:dyDescent="0.3">
      <c r="C341" s="35">
        <v>334</v>
      </c>
      <c r="D341" s="17" t="s">
        <v>489</v>
      </c>
      <c r="E341" s="22" t="s">
        <v>196</v>
      </c>
      <c r="F341" s="23">
        <v>107</v>
      </c>
      <c r="G341" s="23">
        <v>0.71719999999999995</v>
      </c>
      <c r="H341" s="17" t="s">
        <v>10</v>
      </c>
      <c r="I341" s="17" t="s">
        <v>491</v>
      </c>
      <c r="J341" s="17"/>
      <c r="K341" s="17" t="s">
        <v>219</v>
      </c>
      <c r="L341" s="2"/>
    </row>
    <row r="342" spans="3:12" x14ac:dyDescent="0.3">
      <c r="C342" s="35">
        <v>335</v>
      </c>
      <c r="D342" s="17" t="s">
        <v>489</v>
      </c>
      <c r="E342" s="22" t="s">
        <v>196</v>
      </c>
      <c r="F342" s="23" t="s">
        <v>492</v>
      </c>
      <c r="G342" s="23">
        <v>0.04</v>
      </c>
      <c r="H342" s="17" t="s">
        <v>10</v>
      </c>
      <c r="I342" s="17" t="s">
        <v>491</v>
      </c>
      <c r="J342" s="17"/>
      <c r="K342" s="17" t="s">
        <v>219</v>
      </c>
      <c r="L342" s="2"/>
    </row>
    <row r="343" spans="3:12" x14ac:dyDescent="0.3">
      <c r="C343" s="35">
        <v>336</v>
      </c>
      <c r="D343" s="17" t="s">
        <v>489</v>
      </c>
      <c r="E343" s="22" t="s">
        <v>196</v>
      </c>
      <c r="F343" s="56" t="s">
        <v>599</v>
      </c>
      <c r="G343" s="23">
        <v>6.7304000000000004</v>
      </c>
      <c r="H343" s="17" t="s">
        <v>10</v>
      </c>
      <c r="I343" s="17" t="s">
        <v>491</v>
      </c>
      <c r="J343" s="17"/>
      <c r="K343" s="17" t="s">
        <v>219</v>
      </c>
      <c r="L343" s="2"/>
    </row>
    <row r="344" spans="3:12" x14ac:dyDescent="0.3">
      <c r="C344" s="35">
        <v>337</v>
      </c>
      <c r="D344" s="17" t="s">
        <v>197</v>
      </c>
      <c r="E344" s="22" t="s">
        <v>196</v>
      </c>
      <c r="F344" s="23" t="s">
        <v>493</v>
      </c>
      <c r="G344" s="23">
        <v>2.64</v>
      </c>
      <c r="H344" s="17" t="s">
        <v>10</v>
      </c>
      <c r="I344" s="17" t="s">
        <v>199</v>
      </c>
      <c r="J344" s="17"/>
      <c r="K344" s="17" t="s">
        <v>219</v>
      </c>
      <c r="L344" s="2"/>
    </row>
    <row r="345" spans="3:12" x14ac:dyDescent="0.3">
      <c r="C345" s="35">
        <v>338</v>
      </c>
      <c r="D345" s="17" t="s">
        <v>494</v>
      </c>
      <c r="E345" s="22" t="s">
        <v>196</v>
      </c>
      <c r="F345" s="23" t="s">
        <v>495</v>
      </c>
      <c r="G345" s="23">
        <v>0.7641</v>
      </c>
      <c r="H345" s="17" t="s">
        <v>10</v>
      </c>
      <c r="I345" s="17" t="s">
        <v>474</v>
      </c>
      <c r="J345" s="17"/>
      <c r="K345" s="17" t="s">
        <v>219</v>
      </c>
      <c r="L345" s="2"/>
    </row>
    <row r="346" spans="3:12" x14ac:dyDescent="0.3">
      <c r="C346" s="35">
        <v>339</v>
      </c>
      <c r="D346" s="17" t="s">
        <v>494</v>
      </c>
      <c r="E346" s="22" t="s">
        <v>196</v>
      </c>
      <c r="F346" s="23" t="s">
        <v>496</v>
      </c>
      <c r="G346" s="23">
        <v>1.5</v>
      </c>
      <c r="H346" s="17" t="s">
        <v>10</v>
      </c>
      <c r="I346" s="17" t="s">
        <v>474</v>
      </c>
      <c r="J346" s="17"/>
      <c r="K346" s="17" t="s">
        <v>219</v>
      </c>
      <c r="L346" s="2"/>
    </row>
    <row r="347" spans="3:12" x14ac:dyDescent="0.3">
      <c r="C347" s="35">
        <v>340</v>
      </c>
      <c r="D347" s="17" t="s">
        <v>494</v>
      </c>
      <c r="E347" s="22" t="s">
        <v>196</v>
      </c>
      <c r="F347" s="23" t="s">
        <v>497</v>
      </c>
      <c r="G347" s="23">
        <v>1.99</v>
      </c>
      <c r="H347" s="17" t="s">
        <v>10</v>
      </c>
      <c r="I347" s="17" t="s">
        <v>474</v>
      </c>
      <c r="J347" s="17"/>
      <c r="K347" s="17" t="s">
        <v>219</v>
      </c>
      <c r="L347" s="2"/>
    </row>
    <row r="348" spans="3:12" x14ac:dyDescent="0.3">
      <c r="C348" s="35">
        <v>341</v>
      </c>
      <c r="D348" s="17" t="s">
        <v>494</v>
      </c>
      <c r="E348" s="22" t="s">
        <v>196</v>
      </c>
      <c r="F348" s="23" t="s">
        <v>498</v>
      </c>
      <c r="G348" s="23">
        <v>1.76</v>
      </c>
      <c r="H348" s="17" t="s">
        <v>10</v>
      </c>
      <c r="I348" s="17" t="s">
        <v>474</v>
      </c>
      <c r="J348" s="17"/>
      <c r="K348" s="17" t="s">
        <v>219</v>
      </c>
      <c r="L348" s="2"/>
    </row>
    <row r="349" spans="3:12" x14ac:dyDescent="0.3">
      <c r="C349" s="35">
        <v>342</v>
      </c>
      <c r="D349" s="17" t="s">
        <v>494</v>
      </c>
      <c r="E349" s="22" t="s">
        <v>196</v>
      </c>
      <c r="F349" s="23" t="s">
        <v>499</v>
      </c>
      <c r="G349" s="23">
        <v>0.42</v>
      </c>
      <c r="H349" s="17" t="s">
        <v>10</v>
      </c>
      <c r="I349" s="17" t="s">
        <v>474</v>
      </c>
      <c r="J349" s="17"/>
      <c r="K349" s="17" t="s">
        <v>219</v>
      </c>
      <c r="L349" s="2"/>
    </row>
    <row r="350" spans="3:12" x14ac:dyDescent="0.3">
      <c r="C350" s="35">
        <v>343</v>
      </c>
      <c r="D350" s="17" t="s">
        <v>494</v>
      </c>
      <c r="E350" s="22" t="s">
        <v>196</v>
      </c>
      <c r="F350" s="23">
        <v>429</v>
      </c>
      <c r="G350" s="23">
        <v>3.2728999999999999</v>
      </c>
      <c r="H350" s="17" t="s">
        <v>10</v>
      </c>
      <c r="I350" s="17" t="s">
        <v>474</v>
      </c>
      <c r="J350" s="17"/>
      <c r="K350" s="17" t="s">
        <v>219</v>
      </c>
      <c r="L350" s="2"/>
    </row>
    <row r="351" spans="3:12" x14ac:dyDescent="0.3">
      <c r="C351" s="35">
        <v>344</v>
      </c>
      <c r="D351" s="17" t="s">
        <v>500</v>
      </c>
      <c r="E351" s="22" t="s">
        <v>196</v>
      </c>
      <c r="F351" s="23" t="s">
        <v>501</v>
      </c>
      <c r="G351" s="23">
        <v>2.2637</v>
      </c>
      <c r="H351" s="17" t="s">
        <v>10</v>
      </c>
      <c r="I351" s="17" t="s">
        <v>483</v>
      </c>
      <c r="J351" s="17"/>
      <c r="K351" s="17" t="s">
        <v>219</v>
      </c>
      <c r="L351" s="2"/>
    </row>
    <row r="352" spans="3:12" x14ac:dyDescent="0.3">
      <c r="C352" s="35">
        <v>345</v>
      </c>
      <c r="D352" s="17" t="s">
        <v>500</v>
      </c>
      <c r="E352" s="22" t="s">
        <v>196</v>
      </c>
      <c r="F352" s="23" t="s">
        <v>502</v>
      </c>
      <c r="G352" s="23">
        <v>5.6360999999999999</v>
      </c>
      <c r="H352" s="17" t="s">
        <v>10</v>
      </c>
      <c r="I352" s="17" t="s">
        <v>483</v>
      </c>
      <c r="J352" s="17"/>
      <c r="K352" s="17" t="s">
        <v>219</v>
      </c>
      <c r="L352" s="2"/>
    </row>
    <row r="353" spans="3:12" ht="15" thickBot="1" x14ac:dyDescent="0.35">
      <c r="C353" s="35">
        <v>346</v>
      </c>
      <c r="D353" s="27" t="s">
        <v>500</v>
      </c>
      <c r="E353" s="29" t="s">
        <v>196</v>
      </c>
      <c r="F353" s="30" t="s">
        <v>503</v>
      </c>
      <c r="G353" s="30">
        <v>0.15</v>
      </c>
      <c r="H353" s="27" t="s">
        <v>10</v>
      </c>
      <c r="I353" s="17" t="s">
        <v>199</v>
      </c>
      <c r="J353" s="17"/>
      <c r="K353" s="17" t="s">
        <v>219</v>
      </c>
      <c r="L353" s="2"/>
    </row>
    <row r="354" spans="3:12" ht="15" thickBot="1" x14ac:dyDescent="0.35">
      <c r="C354" s="3">
        <f>C353</f>
        <v>346</v>
      </c>
      <c r="D354" s="31" t="s">
        <v>212</v>
      </c>
      <c r="E354" s="31" t="s">
        <v>4</v>
      </c>
      <c r="F354" s="32" t="s">
        <v>213</v>
      </c>
      <c r="G354" s="33">
        <f>SUM(G8:G353)</f>
        <v>561.99939999999992</v>
      </c>
      <c r="H354" s="34" t="s">
        <v>214</v>
      </c>
      <c r="I354" s="28"/>
      <c r="J354" s="1"/>
      <c r="K354" s="1"/>
      <c r="L354" s="2"/>
    </row>
    <row r="355" spans="3:12" ht="25.2" x14ac:dyDescent="0.3">
      <c r="C355" s="26"/>
      <c r="D355" s="26"/>
      <c r="E355" s="26"/>
      <c r="F355" s="26"/>
      <c r="G355" s="26"/>
      <c r="H355" s="26"/>
      <c r="I355" s="26"/>
      <c r="J355" s="26"/>
      <c r="K355" s="26"/>
      <c r="L355" s="26"/>
    </row>
    <row r="356" spans="3:12" ht="25.2" x14ac:dyDescent="0.3">
      <c r="C356" s="26"/>
      <c r="D356" s="26"/>
      <c r="E356" s="26"/>
      <c r="F356" s="26"/>
      <c r="G356" s="26"/>
      <c r="H356" s="26"/>
      <c r="I356" s="26"/>
      <c r="J356" s="26"/>
      <c r="K356" s="26"/>
      <c r="L356" s="26"/>
    </row>
    <row r="357" spans="3:12" ht="25.2" x14ac:dyDescent="0.3">
      <c r="C357" s="26"/>
      <c r="D357" s="26"/>
      <c r="E357" s="26"/>
      <c r="F357" s="26"/>
      <c r="G357" s="26"/>
      <c r="H357" s="26"/>
      <c r="I357" s="26"/>
      <c r="J357" s="26"/>
      <c r="K357" s="26"/>
      <c r="L357" s="26"/>
    </row>
    <row r="358" spans="3:12" ht="25.2" x14ac:dyDescent="0.3">
      <c r="C358" s="26"/>
      <c r="D358" s="26"/>
      <c r="E358" s="26"/>
      <c r="F358" s="26"/>
      <c r="G358" s="26"/>
      <c r="H358" s="26"/>
      <c r="I358" s="26"/>
      <c r="J358" s="26"/>
      <c r="K358" s="26"/>
      <c r="L358" s="26"/>
    </row>
    <row r="359" spans="3:12" ht="25.2" x14ac:dyDescent="0.3">
      <c r="C359" s="26"/>
      <c r="D359" s="26"/>
      <c r="E359" s="26"/>
      <c r="F359" s="26"/>
      <c r="G359" s="26"/>
      <c r="H359" s="26"/>
      <c r="I359" s="26"/>
      <c r="J359" s="26"/>
      <c r="K359" s="26"/>
      <c r="L359" s="26"/>
    </row>
    <row r="361" spans="3:12" ht="30" customHeight="1" x14ac:dyDescent="0.3"/>
  </sheetData>
  <autoFilter ref="C7:S7" xr:uid="{00000000-0009-0000-0000-000001000000}"/>
  <mergeCells count="3">
    <mergeCell ref="C4:K4"/>
    <mergeCell ref="C5:K5"/>
    <mergeCell ref="L4:L5"/>
  </mergeCells>
  <pageMargins left="0.7" right="0.7" top="0.75" bottom="0.75" header="0.3" footer="0.3"/>
  <ignoredErrors>
    <ignoredError sqref="F301:F30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K21"/>
  <sheetViews>
    <sheetView topLeftCell="B4" workbookViewId="0">
      <selection activeCell="F16" sqref="F16"/>
    </sheetView>
  </sheetViews>
  <sheetFormatPr defaultRowHeight="14.4" x14ac:dyDescent="0.3"/>
  <cols>
    <col min="3" max="3" width="6.5546875" customWidth="1"/>
    <col min="4" max="4" width="23.33203125" bestFit="1" customWidth="1"/>
    <col min="5" max="5" width="16.77734375" customWidth="1"/>
    <col min="7" max="7" width="9.109375" customWidth="1"/>
    <col min="8" max="8" width="6.88671875" bestFit="1" customWidth="1"/>
    <col min="9" max="9" width="16.6640625" bestFit="1" customWidth="1"/>
    <col min="10" max="10" width="17.33203125" customWidth="1"/>
    <col min="11" max="11" width="27.33203125" bestFit="1" customWidth="1"/>
  </cols>
  <sheetData>
    <row r="4" spans="3:11" ht="25.2" x14ac:dyDescent="0.3">
      <c r="C4" s="83" t="s">
        <v>504</v>
      </c>
      <c r="D4" s="83"/>
      <c r="E4" s="83"/>
      <c r="F4" s="83"/>
      <c r="G4" s="83"/>
      <c r="H4" s="83"/>
      <c r="I4" s="83"/>
      <c r="J4" s="83"/>
      <c r="K4" s="83"/>
    </row>
    <row r="5" spans="3:11" ht="25.2" x14ac:dyDescent="0.3">
      <c r="C5" s="24"/>
      <c r="D5" s="24"/>
      <c r="E5" s="24"/>
      <c r="F5" s="24"/>
      <c r="G5" s="24"/>
      <c r="H5" s="24"/>
      <c r="I5" s="24"/>
      <c r="J5" s="24"/>
      <c r="K5" s="24"/>
    </row>
    <row r="6" spans="3:11" ht="28.8" x14ac:dyDescent="0.3">
      <c r="C6" s="19" t="s">
        <v>0</v>
      </c>
      <c r="D6" s="19" t="s">
        <v>1</v>
      </c>
      <c r="E6" s="19" t="s">
        <v>2</v>
      </c>
      <c r="F6" s="52" t="s">
        <v>3</v>
      </c>
      <c r="G6" s="19" t="s">
        <v>4</v>
      </c>
      <c r="H6" s="19" t="s">
        <v>5</v>
      </c>
      <c r="I6" s="19" t="s">
        <v>6</v>
      </c>
      <c r="J6" s="51" t="s">
        <v>7</v>
      </c>
      <c r="K6" s="51" t="s">
        <v>217</v>
      </c>
    </row>
    <row r="7" spans="3:11" ht="15" customHeight="1" x14ac:dyDescent="0.3">
      <c r="C7" s="19">
        <v>1</v>
      </c>
      <c r="D7" s="11" t="s">
        <v>117</v>
      </c>
      <c r="E7" s="14" t="s">
        <v>91</v>
      </c>
      <c r="F7" s="20" t="s">
        <v>505</v>
      </c>
      <c r="G7" s="71">
        <v>0.124</v>
      </c>
      <c r="H7" s="11" t="s">
        <v>119</v>
      </c>
      <c r="I7" s="11" t="s">
        <v>506</v>
      </c>
      <c r="J7" s="11"/>
      <c r="K7" s="11" t="s">
        <v>663</v>
      </c>
    </row>
    <row r="8" spans="3:11" x14ac:dyDescent="0.3">
      <c r="C8" s="19">
        <v>2</v>
      </c>
      <c r="D8" s="11" t="s">
        <v>117</v>
      </c>
      <c r="E8" s="14" t="s">
        <v>91</v>
      </c>
      <c r="F8" s="20" t="s">
        <v>507</v>
      </c>
      <c r="G8" s="71">
        <v>0.64600000000000002</v>
      </c>
      <c r="H8" s="11" t="s">
        <v>49</v>
      </c>
      <c r="I8" s="11" t="s">
        <v>506</v>
      </c>
      <c r="J8" s="11"/>
      <c r="K8" s="11" t="s">
        <v>663</v>
      </c>
    </row>
    <row r="9" spans="3:11" x14ac:dyDescent="0.3">
      <c r="C9" s="19">
        <v>3</v>
      </c>
      <c r="D9" s="11" t="s">
        <v>117</v>
      </c>
      <c r="E9" s="14" t="s">
        <v>91</v>
      </c>
      <c r="F9" s="20" t="s">
        <v>508</v>
      </c>
      <c r="G9" s="12">
        <v>0.96279999999999999</v>
      </c>
      <c r="H9" s="11" t="s">
        <v>159</v>
      </c>
      <c r="I9" s="11" t="s">
        <v>506</v>
      </c>
      <c r="J9" s="11"/>
      <c r="K9" s="11" t="s">
        <v>663</v>
      </c>
    </row>
    <row r="10" spans="3:11" x14ac:dyDescent="0.3">
      <c r="C10" s="19">
        <v>4</v>
      </c>
      <c r="D10" s="11" t="s">
        <v>117</v>
      </c>
      <c r="E10" s="14" t="s">
        <v>91</v>
      </c>
      <c r="F10" s="20" t="s">
        <v>509</v>
      </c>
      <c r="G10" s="12">
        <v>4.4000000000000003E-3</v>
      </c>
      <c r="H10" s="11" t="s">
        <v>159</v>
      </c>
      <c r="I10" s="11" t="s">
        <v>506</v>
      </c>
      <c r="J10" s="11"/>
      <c r="K10" s="11" t="s">
        <v>663</v>
      </c>
    </row>
    <row r="11" spans="3:11" x14ac:dyDescent="0.3">
      <c r="C11" s="19">
        <v>5</v>
      </c>
      <c r="D11" s="11" t="s">
        <v>117</v>
      </c>
      <c r="E11" s="14" t="s">
        <v>91</v>
      </c>
      <c r="F11" s="20" t="s">
        <v>510</v>
      </c>
      <c r="G11" s="12">
        <v>1.15E-2</v>
      </c>
      <c r="H11" s="11" t="s">
        <v>95</v>
      </c>
      <c r="I11" s="11" t="s">
        <v>511</v>
      </c>
      <c r="J11" s="11"/>
      <c r="K11" s="11" t="s">
        <v>663</v>
      </c>
    </row>
    <row r="12" spans="3:11" x14ac:dyDescent="0.3">
      <c r="C12" s="19">
        <v>6</v>
      </c>
      <c r="D12" s="11" t="s">
        <v>135</v>
      </c>
      <c r="E12" s="14" t="s">
        <v>91</v>
      </c>
      <c r="F12" s="57" t="s">
        <v>603</v>
      </c>
      <c r="G12" s="12">
        <v>1.8599999999999998E-2</v>
      </c>
      <c r="H12" s="11" t="s">
        <v>58</v>
      </c>
      <c r="I12" s="11" t="s">
        <v>512</v>
      </c>
      <c r="J12" s="11"/>
      <c r="K12" s="11" t="s">
        <v>663</v>
      </c>
    </row>
    <row r="13" spans="3:11" x14ac:dyDescent="0.3">
      <c r="C13" s="19">
        <v>7</v>
      </c>
      <c r="D13" s="11" t="s">
        <v>135</v>
      </c>
      <c r="E13" s="14" t="s">
        <v>91</v>
      </c>
      <c r="F13" s="57" t="s">
        <v>604</v>
      </c>
      <c r="G13" s="12">
        <v>0.89380000000000004</v>
      </c>
      <c r="H13" s="11" t="s">
        <v>58</v>
      </c>
      <c r="I13" s="11" t="s">
        <v>512</v>
      </c>
      <c r="J13" s="11" t="s">
        <v>513</v>
      </c>
      <c r="K13" s="11" t="s">
        <v>663</v>
      </c>
    </row>
    <row r="14" spans="3:11" x14ac:dyDescent="0.3">
      <c r="C14" s="19">
        <v>8</v>
      </c>
      <c r="D14" s="11" t="s">
        <v>135</v>
      </c>
      <c r="E14" s="14" t="s">
        <v>91</v>
      </c>
      <c r="F14" s="57" t="s">
        <v>605</v>
      </c>
      <c r="G14" s="12">
        <v>3.0599999999999999E-2</v>
      </c>
      <c r="H14" s="11" t="s">
        <v>58</v>
      </c>
      <c r="I14" s="11" t="s">
        <v>512</v>
      </c>
      <c r="J14" s="11"/>
      <c r="K14" s="11" t="s">
        <v>663</v>
      </c>
    </row>
    <row r="15" spans="3:11" ht="36" x14ac:dyDescent="0.3">
      <c r="C15" s="19">
        <v>9</v>
      </c>
      <c r="D15" s="11" t="s">
        <v>135</v>
      </c>
      <c r="E15" s="14" t="s">
        <v>91</v>
      </c>
      <c r="F15" s="60" t="s">
        <v>679</v>
      </c>
      <c r="G15" s="12">
        <v>3.2599</v>
      </c>
      <c r="H15" s="11" t="s">
        <v>680</v>
      </c>
      <c r="I15" s="13" t="s">
        <v>614</v>
      </c>
      <c r="J15" s="58" t="s">
        <v>615</v>
      </c>
      <c r="K15" s="58" t="s">
        <v>684</v>
      </c>
    </row>
    <row r="16" spans="3:11" x14ac:dyDescent="0.3">
      <c r="C16" s="19">
        <v>10</v>
      </c>
      <c r="D16" s="11" t="s">
        <v>142</v>
      </c>
      <c r="E16" s="14" t="s">
        <v>91</v>
      </c>
      <c r="F16" s="20" t="s">
        <v>514</v>
      </c>
      <c r="G16" s="12">
        <v>2.6599999999999999E-2</v>
      </c>
      <c r="H16" s="11" t="s">
        <v>49</v>
      </c>
      <c r="I16" s="11" t="s">
        <v>515</v>
      </c>
      <c r="J16" s="11"/>
      <c r="K16" s="11" t="s">
        <v>663</v>
      </c>
    </row>
    <row r="17" spans="3:11" x14ac:dyDescent="0.3">
      <c r="C17" s="19">
        <v>11</v>
      </c>
      <c r="D17" s="11" t="s">
        <v>142</v>
      </c>
      <c r="E17" s="14" t="s">
        <v>91</v>
      </c>
      <c r="F17" s="20" t="s">
        <v>516</v>
      </c>
      <c r="G17" s="12">
        <v>0.13739999999999999</v>
      </c>
      <c r="H17" s="11" t="s">
        <v>159</v>
      </c>
      <c r="I17" s="11" t="s">
        <v>517</v>
      </c>
      <c r="J17" s="11"/>
      <c r="K17" s="11" t="s">
        <v>663</v>
      </c>
    </row>
    <row r="18" spans="3:11" x14ac:dyDescent="0.3">
      <c r="C18" s="19">
        <v>12</v>
      </c>
      <c r="D18" s="11" t="s">
        <v>142</v>
      </c>
      <c r="E18" s="14" t="s">
        <v>91</v>
      </c>
      <c r="F18" s="20" t="s">
        <v>518</v>
      </c>
      <c r="G18" s="12">
        <v>0.56000000000000005</v>
      </c>
      <c r="H18" s="11" t="s">
        <v>49</v>
      </c>
      <c r="I18" s="11" t="s">
        <v>517</v>
      </c>
      <c r="J18" s="11"/>
      <c r="K18" s="11" t="s">
        <v>663</v>
      </c>
    </row>
    <row r="19" spans="3:11" ht="15" thickBot="1" x14ac:dyDescent="0.35">
      <c r="C19" s="6">
        <f>C18</f>
        <v>12</v>
      </c>
      <c r="D19" s="7" t="s">
        <v>212</v>
      </c>
      <c r="E19" s="7" t="s">
        <v>4</v>
      </c>
      <c r="F19" s="21" t="s">
        <v>213</v>
      </c>
      <c r="G19" s="77">
        <f>SUM(G7:G18)</f>
        <v>6.6756000000000011</v>
      </c>
      <c r="H19" s="4" t="s">
        <v>214</v>
      </c>
      <c r="I19" s="61"/>
      <c r="J19" s="1"/>
      <c r="K19" s="1"/>
    </row>
    <row r="21" spans="3:11" x14ac:dyDescent="0.3">
      <c r="H21" s="16"/>
    </row>
  </sheetData>
  <autoFilter ref="C6:R6" xr:uid="{00000000-0009-0000-0000-000002000000}">
    <filterColumn colId="6" showButton="0"/>
  </autoFilter>
  <mergeCells count="1">
    <mergeCell ref="C4:K4"/>
  </mergeCells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4:L28"/>
  <sheetViews>
    <sheetView workbookViewId="0">
      <selection activeCell="F10" sqref="F10"/>
    </sheetView>
  </sheetViews>
  <sheetFormatPr defaultRowHeight="14.4" x14ac:dyDescent="0.3"/>
  <cols>
    <col min="3" max="3" width="3.33203125" bestFit="1" customWidth="1"/>
    <col min="4" max="4" width="14.109375" bestFit="1" customWidth="1"/>
    <col min="5" max="5" width="12.88671875" bestFit="1" customWidth="1"/>
    <col min="9" max="9" width="16.6640625" bestFit="1" customWidth="1"/>
    <col min="10" max="10" width="23.44140625" bestFit="1" customWidth="1"/>
    <col min="11" max="11" width="27.33203125" bestFit="1" customWidth="1"/>
  </cols>
  <sheetData>
    <row r="4" spans="3:12" ht="25.2" x14ac:dyDescent="0.3">
      <c r="C4" s="84" t="s">
        <v>522</v>
      </c>
      <c r="D4" s="84"/>
      <c r="E4" s="84"/>
      <c r="F4" s="84"/>
      <c r="G4" s="84"/>
      <c r="H4" s="84"/>
      <c r="I4" s="84"/>
      <c r="J4" s="84"/>
      <c r="K4" s="84"/>
      <c r="L4" s="26"/>
    </row>
    <row r="5" spans="3:12" ht="25.2" x14ac:dyDescent="0.3">
      <c r="C5" s="84" t="s">
        <v>656</v>
      </c>
      <c r="D5" s="84"/>
      <c r="E5" s="84"/>
      <c r="F5" s="84"/>
      <c r="G5" s="84"/>
      <c r="H5" s="84"/>
      <c r="I5" s="84"/>
      <c r="J5" s="84"/>
      <c r="K5" s="84"/>
      <c r="L5" s="50"/>
    </row>
    <row r="6" spans="3:12" ht="25.2" x14ac:dyDescent="0.3"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3:12" x14ac:dyDescent="0.3">
      <c r="C7" s="19" t="s">
        <v>0</v>
      </c>
      <c r="D7" s="19" t="s">
        <v>1</v>
      </c>
      <c r="E7" s="19" t="s">
        <v>2</v>
      </c>
      <c r="F7" s="19" t="s">
        <v>3</v>
      </c>
      <c r="G7" s="19" t="s">
        <v>4</v>
      </c>
      <c r="H7" s="19" t="s">
        <v>5</v>
      </c>
      <c r="I7" s="51" t="s">
        <v>6</v>
      </c>
      <c r="J7" s="19" t="s">
        <v>7</v>
      </c>
      <c r="K7" s="19" t="s">
        <v>217</v>
      </c>
      <c r="L7" s="65"/>
    </row>
    <row r="8" spans="3:12" x14ac:dyDescent="0.3">
      <c r="C8" s="19">
        <v>1</v>
      </c>
      <c r="D8" s="11" t="s">
        <v>277</v>
      </c>
      <c r="E8" s="11" t="s">
        <v>9</v>
      </c>
      <c r="F8" s="12" t="s">
        <v>648</v>
      </c>
      <c r="G8" s="12">
        <v>3.4599999999999999E-2</v>
      </c>
      <c r="H8" s="11" t="s">
        <v>49</v>
      </c>
      <c r="I8" s="66" t="s">
        <v>610</v>
      </c>
      <c r="J8" s="66"/>
      <c r="K8" s="11" t="s">
        <v>649</v>
      </c>
      <c r="L8" s="65"/>
    </row>
    <row r="9" spans="3:12" ht="15.75" customHeight="1" x14ac:dyDescent="0.3">
      <c r="C9" s="19">
        <v>2</v>
      </c>
      <c r="D9" s="11" t="s">
        <v>277</v>
      </c>
      <c r="E9" s="13" t="s">
        <v>9</v>
      </c>
      <c r="F9" s="12" t="s">
        <v>650</v>
      </c>
      <c r="G9" s="12">
        <v>0.1179</v>
      </c>
      <c r="H9" s="11" t="s">
        <v>162</v>
      </c>
      <c r="I9" s="66" t="s">
        <v>610</v>
      </c>
      <c r="J9" s="66"/>
      <c r="K9" s="11" t="s">
        <v>649</v>
      </c>
      <c r="L9" s="65"/>
    </row>
    <row r="10" spans="3:12" ht="15.75" customHeight="1" x14ac:dyDescent="0.3">
      <c r="C10" s="19">
        <v>3</v>
      </c>
      <c r="D10" s="11" t="s">
        <v>277</v>
      </c>
      <c r="E10" s="13" t="s">
        <v>9</v>
      </c>
      <c r="F10" s="12">
        <v>18</v>
      </c>
      <c r="G10" s="71">
        <v>0.78200000000000003</v>
      </c>
      <c r="H10" s="11" t="s">
        <v>49</v>
      </c>
      <c r="I10" s="66" t="s">
        <v>651</v>
      </c>
      <c r="J10" s="66"/>
      <c r="K10" s="11" t="s">
        <v>649</v>
      </c>
      <c r="L10" s="65"/>
    </row>
    <row r="11" spans="3:12" ht="15.75" customHeight="1" x14ac:dyDescent="0.3">
      <c r="C11" s="19">
        <v>4</v>
      </c>
      <c r="D11" s="11" t="s">
        <v>47</v>
      </c>
      <c r="E11" s="13" t="s">
        <v>9</v>
      </c>
      <c r="F11" s="12" t="s">
        <v>652</v>
      </c>
      <c r="G11" s="12">
        <v>5.9999999999999995E-4</v>
      </c>
      <c r="H11" s="11" t="s">
        <v>95</v>
      </c>
      <c r="I11" s="66" t="s">
        <v>655</v>
      </c>
      <c r="J11" s="66"/>
      <c r="K11" s="11" t="s">
        <v>649</v>
      </c>
      <c r="L11" s="65"/>
    </row>
    <row r="12" spans="3:12" ht="15.75" customHeight="1" x14ac:dyDescent="0.3">
      <c r="C12" s="19">
        <v>5</v>
      </c>
      <c r="D12" s="11" t="s">
        <v>47</v>
      </c>
      <c r="E12" s="13" t="s">
        <v>9</v>
      </c>
      <c r="F12" s="12" t="s">
        <v>654</v>
      </c>
      <c r="G12" s="12">
        <v>1.3162</v>
      </c>
      <c r="H12" s="11" t="s">
        <v>49</v>
      </c>
      <c r="I12" s="66" t="s">
        <v>653</v>
      </c>
      <c r="J12" s="66"/>
      <c r="K12" s="11" t="s">
        <v>649</v>
      </c>
      <c r="L12" s="65"/>
    </row>
    <row r="13" spans="3:12" ht="15" thickBot="1" x14ac:dyDescent="0.35">
      <c r="C13" s="6">
        <f>C12</f>
        <v>5</v>
      </c>
      <c r="D13" s="7" t="s">
        <v>212</v>
      </c>
      <c r="E13" s="7" t="s">
        <v>4</v>
      </c>
      <c r="F13" s="8" t="s">
        <v>213</v>
      </c>
      <c r="G13" s="9">
        <f>SUM(G8:G12)</f>
        <v>2.2513000000000001</v>
      </c>
      <c r="H13" s="4" t="s">
        <v>214</v>
      </c>
      <c r="I13" s="67"/>
      <c r="J13" s="62"/>
      <c r="K13" s="62"/>
      <c r="L13" s="65"/>
    </row>
    <row r="14" spans="3:12" ht="25.2" x14ac:dyDescent="0.3"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3:12" ht="25.2" x14ac:dyDescent="0.3"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3:12" ht="25.2" x14ac:dyDescent="0.3"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3:12" ht="25.2" x14ac:dyDescent="0.3">
      <c r="C17" s="26"/>
      <c r="D17" s="26"/>
      <c r="E17" s="26"/>
      <c r="F17" s="26"/>
      <c r="G17" s="26"/>
      <c r="H17" s="68"/>
      <c r="J17" s="68"/>
      <c r="K17" s="26"/>
      <c r="L17" s="26"/>
    </row>
    <row r="18" spans="3:12" ht="25.2" x14ac:dyDescent="0.3"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3:12" ht="25.2" x14ac:dyDescent="0.3"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3:12" ht="25.2" x14ac:dyDescent="0.3"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3:12" ht="25.2" x14ac:dyDescent="0.3"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3:12" ht="25.2" x14ac:dyDescent="0.3"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3:12" ht="25.2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3:12" ht="25.2" x14ac:dyDescent="0.3"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3:12" ht="25.2" x14ac:dyDescent="0.3"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3:12" x14ac:dyDescent="0.3">
      <c r="C26" s="69"/>
      <c r="D26" s="63"/>
      <c r="E26" s="63"/>
      <c r="F26" s="63"/>
      <c r="G26" s="63"/>
      <c r="H26" s="63"/>
      <c r="I26" s="63"/>
      <c r="J26" s="63"/>
      <c r="K26" s="70"/>
      <c r="L26" s="63"/>
    </row>
    <row r="27" spans="3:12" x14ac:dyDescent="0.3">
      <c r="C27" s="69"/>
      <c r="D27" s="63"/>
      <c r="E27" s="63"/>
      <c r="F27" s="63"/>
      <c r="G27" s="63"/>
      <c r="H27" s="63"/>
      <c r="I27" s="63"/>
      <c r="J27" s="63"/>
      <c r="K27" s="63"/>
      <c r="L27" s="63"/>
    </row>
    <row r="28" spans="3:12" x14ac:dyDescent="0.3">
      <c r="C28" s="69"/>
      <c r="D28" s="63"/>
      <c r="E28" s="63"/>
      <c r="F28" s="63"/>
      <c r="G28" s="63"/>
      <c r="H28" s="64"/>
      <c r="I28" s="64"/>
      <c r="J28" s="64"/>
      <c r="K28" s="62"/>
      <c r="L28" s="62"/>
    </row>
  </sheetData>
  <mergeCells count="2">
    <mergeCell ref="C5:K5"/>
    <mergeCell ref="C4:K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:K10"/>
  <sheetViews>
    <sheetView workbookViewId="0">
      <selection activeCell="D13" sqref="D13"/>
    </sheetView>
  </sheetViews>
  <sheetFormatPr defaultRowHeight="14.4" x14ac:dyDescent="0.3"/>
  <cols>
    <col min="3" max="3" width="3.33203125" bestFit="1" customWidth="1"/>
    <col min="4" max="4" width="19.44140625" bestFit="1" customWidth="1"/>
    <col min="5" max="5" width="14.88671875" bestFit="1" customWidth="1"/>
    <col min="6" max="6" width="9" bestFit="1" customWidth="1"/>
    <col min="7" max="7" width="12.88671875" bestFit="1" customWidth="1"/>
    <col min="8" max="8" width="6.88671875" bestFit="1" customWidth="1"/>
    <col min="9" max="9" width="16.6640625" bestFit="1" customWidth="1"/>
    <col min="10" max="10" width="23.5546875" bestFit="1" customWidth="1"/>
    <col min="11" max="11" width="27.33203125" bestFit="1" customWidth="1"/>
  </cols>
  <sheetData>
    <row r="4" spans="3:11" ht="25.2" x14ac:dyDescent="0.3">
      <c r="C4" s="83" t="s">
        <v>522</v>
      </c>
      <c r="D4" s="83"/>
      <c r="E4" s="83"/>
      <c r="F4" s="83"/>
      <c r="G4" s="83"/>
      <c r="H4" s="83"/>
      <c r="I4" s="83"/>
      <c r="J4" s="83"/>
      <c r="K4" s="83"/>
    </row>
    <row r="5" spans="3:11" ht="25.2" x14ac:dyDescent="0.3">
      <c r="C5" s="83" t="s">
        <v>523</v>
      </c>
      <c r="D5" s="83"/>
      <c r="E5" s="83"/>
      <c r="F5" s="83"/>
      <c r="G5" s="83"/>
      <c r="H5" s="83"/>
      <c r="I5" s="83"/>
      <c r="J5" s="83"/>
      <c r="K5" s="83"/>
    </row>
    <row r="6" spans="3:11" ht="25.2" x14ac:dyDescent="0.3">
      <c r="C6" s="36"/>
      <c r="D6" s="36"/>
      <c r="E6" s="36"/>
      <c r="F6" s="36"/>
      <c r="G6" s="36"/>
      <c r="H6" s="36"/>
      <c r="I6" s="36"/>
      <c r="J6" s="36"/>
      <c r="K6" s="36"/>
    </row>
    <row r="7" spans="3:11" x14ac:dyDescent="0.3">
      <c r="C7" s="19" t="s">
        <v>0</v>
      </c>
      <c r="D7" s="19" t="s">
        <v>1</v>
      </c>
      <c r="E7" s="19" t="s">
        <v>2</v>
      </c>
      <c r="F7" s="19" t="s">
        <v>3</v>
      </c>
      <c r="G7" s="19" t="s">
        <v>4</v>
      </c>
      <c r="H7" s="19" t="s">
        <v>5</v>
      </c>
      <c r="I7" s="19" t="s">
        <v>6</v>
      </c>
      <c r="J7" s="19" t="s">
        <v>7</v>
      </c>
      <c r="K7" s="19" t="s">
        <v>217</v>
      </c>
    </row>
    <row r="8" spans="3:11" x14ac:dyDescent="0.3">
      <c r="C8" s="19">
        <v>1</v>
      </c>
      <c r="D8" s="11" t="s">
        <v>519</v>
      </c>
      <c r="E8" s="11" t="s">
        <v>196</v>
      </c>
      <c r="F8" s="12">
        <v>96</v>
      </c>
      <c r="G8" s="71">
        <v>0.84199999999999997</v>
      </c>
      <c r="H8" s="11" t="s">
        <v>49</v>
      </c>
      <c r="I8" s="11" t="s">
        <v>520</v>
      </c>
      <c r="J8" s="11"/>
      <c r="K8" s="11" t="s">
        <v>670</v>
      </c>
    </row>
    <row r="9" spans="3:11" ht="28.8" x14ac:dyDescent="0.3">
      <c r="C9" s="19">
        <v>2</v>
      </c>
      <c r="D9" s="11" t="s">
        <v>519</v>
      </c>
      <c r="E9" s="11" t="s">
        <v>196</v>
      </c>
      <c r="F9" s="12" t="s">
        <v>681</v>
      </c>
      <c r="G9" s="12">
        <v>6.3200000000000006E-2</v>
      </c>
      <c r="H9" s="11" t="s">
        <v>49</v>
      </c>
      <c r="I9" s="11" t="s">
        <v>683</v>
      </c>
      <c r="J9" s="13" t="s">
        <v>682</v>
      </c>
      <c r="K9" s="11" t="s">
        <v>670</v>
      </c>
    </row>
    <row r="10" spans="3:11" ht="15" thickBot="1" x14ac:dyDescent="0.35">
      <c r="C10" s="6">
        <f>C9</f>
        <v>2</v>
      </c>
      <c r="D10" s="7" t="s">
        <v>521</v>
      </c>
      <c r="E10" s="7" t="s">
        <v>4</v>
      </c>
      <c r="F10" s="8" t="s">
        <v>213</v>
      </c>
      <c r="G10" s="9">
        <f>SUM(G8:G9)</f>
        <v>0.9052</v>
      </c>
      <c r="H10" s="5" t="s">
        <v>214</v>
      </c>
      <c r="I10" s="1"/>
      <c r="J10" s="1"/>
      <c r="K10" s="1"/>
    </row>
  </sheetData>
  <mergeCells count="2">
    <mergeCell ref="C4:K4"/>
    <mergeCell ref="C5:K5"/>
  </mergeCells>
  <phoneticPr fontId="12" type="noConversion"/>
  <pageMargins left="0.25" right="0.25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4:K16"/>
  <sheetViews>
    <sheetView workbookViewId="0">
      <selection activeCell="G18" sqref="G18"/>
    </sheetView>
  </sheetViews>
  <sheetFormatPr defaultRowHeight="14.4" x14ac:dyDescent="0.3"/>
  <cols>
    <col min="3" max="3" width="3.33203125" bestFit="1" customWidth="1"/>
    <col min="4" max="4" width="14.5546875" bestFit="1" customWidth="1"/>
    <col min="5" max="5" width="14.5546875" customWidth="1"/>
    <col min="6" max="6" width="9" bestFit="1" customWidth="1"/>
    <col min="7" max="7" width="12.88671875" bestFit="1" customWidth="1"/>
    <col min="8" max="8" width="6.88671875" bestFit="1" customWidth="1"/>
    <col min="9" max="9" width="16.6640625" bestFit="1" customWidth="1"/>
    <col min="10" max="10" width="23.5546875" bestFit="1" customWidth="1"/>
    <col min="11" max="11" width="27.33203125" customWidth="1"/>
  </cols>
  <sheetData>
    <row r="4" spans="3:11" ht="25.2" x14ac:dyDescent="0.3">
      <c r="C4" s="84" t="s">
        <v>532</v>
      </c>
      <c r="D4" s="84"/>
      <c r="E4" s="84"/>
      <c r="F4" s="84"/>
      <c r="G4" s="84"/>
      <c r="H4" s="84"/>
      <c r="I4" s="84"/>
      <c r="J4" s="84"/>
      <c r="K4" s="84"/>
    </row>
    <row r="5" spans="3:11" ht="25.2" x14ac:dyDescent="0.3">
      <c r="C5" s="83" t="s">
        <v>533</v>
      </c>
      <c r="D5" s="83"/>
      <c r="E5" s="83"/>
      <c r="F5" s="83"/>
      <c r="G5" s="83"/>
      <c r="H5" s="83"/>
      <c r="I5" s="83"/>
      <c r="J5" s="83"/>
      <c r="K5" s="83"/>
    </row>
    <row r="6" spans="3:11" ht="25.2" x14ac:dyDescent="0.3">
      <c r="C6" s="36"/>
      <c r="D6" s="36"/>
      <c r="E6" s="36"/>
      <c r="F6" s="36"/>
      <c r="G6" s="36"/>
      <c r="H6" s="36"/>
      <c r="I6" s="36"/>
      <c r="J6" s="36"/>
      <c r="K6" s="36"/>
    </row>
    <row r="7" spans="3:11" x14ac:dyDescent="0.3">
      <c r="C7" s="18" t="s">
        <v>0</v>
      </c>
      <c r="D7" s="18" t="s">
        <v>1</v>
      </c>
      <c r="E7" s="18" t="s">
        <v>2</v>
      </c>
      <c r="F7" s="18" t="s">
        <v>3</v>
      </c>
      <c r="G7" s="18" t="s">
        <v>4</v>
      </c>
      <c r="H7" s="18" t="s">
        <v>5</v>
      </c>
      <c r="I7" s="10" t="s">
        <v>6</v>
      </c>
      <c r="J7" s="18" t="s">
        <v>7</v>
      </c>
      <c r="K7" s="18" t="s">
        <v>217</v>
      </c>
    </row>
    <row r="8" spans="3:11" ht="15" customHeight="1" x14ac:dyDescent="0.3">
      <c r="C8" s="19">
        <v>1</v>
      </c>
      <c r="D8" s="11" t="s">
        <v>423</v>
      </c>
      <c r="E8" s="14" t="s">
        <v>178</v>
      </c>
      <c r="F8" s="12" t="s">
        <v>524</v>
      </c>
      <c r="G8" s="71">
        <v>0.34599999999999997</v>
      </c>
      <c r="H8" s="11" t="s">
        <v>49</v>
      </c>
      <c r="I8" s="11" t="s">
        <v>525</v>
      </c>
      <c r="J8" s="11"/>
      <c r="K8" s="11" t="s">
        <v>671</v>
      </c>
    </row>
    <row r="9" spans="3:11" x14ac:dyDescent="0.3">
      <c r="C9" s="19">
        <v>2</v>
      </c>
      <c r="D9" s="11" t="s">
        <v>423</v>
      </c>
      <c r="E9" s="14" t="s">
        <v>178</v>
      </c>
      <c r="F9" s="12" t="s">
        <v>526</v>
      </c>
      <c r="G9" s="12">
        <v>0.30220000000000002</v>
      </c>
      <c r="H9" s="11" t="s">
        <v>49</v>
      </c>
      <c r="I9" s="11" t="s">
        <v>525</v>
      </c>
      <c r="J9" s="11"/>
      <c r="K9" s="11" t="s">
        <v>671</v>
      </c>
    </row>
    <row r="10" spans="3:11" x14ac:dyDescent="0.3">
      <c r="C10" s="19">
        <v>3</v>
      </c>
      <c r="D10" s="11" t="s">
        <v>423</v>
      </c>
      <c r="E10" s="14" t="s">
        <v>178</v>
      </c>
      <c r="F10" s="12" t="s">
        <v>527</v>
      </c>
      <c r="G10" s="12">
        <v>3.2000000000000002E-3</v>
      </c>
      <c r="H10" s="11" t="s">
        <v>95</v>
      </c>
      <c r="I10" s="11" t="s">
        <v>528</v>
      </c>
      <c r="J10" s="11"/>
      <c r="K10" s="11" t="s">
        <v>671</v>
      </c>
    </row>
    <row r="11" spans="3:11" x14ac:dyDescent="0.3">
      <c r="C11" s="19">
        <v>4</v>
      </c>
      <c r="D11" s="11" t="s">
        <v>423</v>
      </c>
      <c r="E11" s="14" t="s">
        <v>178</v>
      </c>
      <c r="F11" s="12" t="s">
        <v>529</v>
      </c>
      <c r="G11" s="12">
        <v>2.5499999999999998E-2</v>
      </c>
      <c r="H11" s="11" t="s">
        <v>49</v>
      </c>
      <c r="I11" s="11" t="s">
        <v>528</v>
      </c>
      <c r="J11" s="11"/>
      <c r="K11" s="11" t="s">
        <v>671</v>
      </c>
    </row>
    <row r="12" spans="3:11" x14ac:dyDescent="0.3">
      <c r="C12" s="19">
        <v>5</v>
      </c>
      <c r="D12" s="11" t="s">
        <v>530</v>
      </c>
      <c r="E12" s="14" t="s">
        <v>178</v>
      </c>
      <c r="F12" s="12" t="s">
        <v>553</v>
      </c>
      <c r="G12" s="71">
        <v>3.5999999999999997E-2</v>
      </c>
      <c r="H12" s="11" t="s">
        <v>119</v>
      </c>
      <c r="I12" s="11" t="s">
        <v>531</v>
      </c>
      <c r="J12" s="11"/>
      <c r="K12" s="11" t="s">
        <v>671</v>
      </c>
    </row>
    <row r="13" spans="3:11" ht="15" thickBot="1" x14ac:dyDescent="0.35">
      <c r="C13" s="49">
        <v>6</v>
      </c>
      <c r="D13" s="14" t="s">
        <v>530</v>
      </c>
      <c r="E13" s="14" t="s">
        <v>178</v>
      </c>
      <c r="F13" s="78" t="s">
        <v>579</v>
      </c>
      <c r="G13" s="15">
        <v>0.33189999999999997</v>
      </c>
      <c r="H13" s="14" t="s">
        <v>119</v>
      </c>
      <c r="I13" s="11" t="s">
        <v>525</v>
      </c>
      <c r="J13" s="11"/>
      <c r="K13" s="11" t="s">
        <v>671</v>
      </c>
    </row>
    <row r="14" spans="3:11" ht="15" thickBot="1" x14ac:dyDescent="0.35">
      <c r="C14" s="37">
        <f>C13</f>
        <v>6</v>
      </c>
      <c r="D14" s="38" t="s">
        <v>212</v>
      </c>
      <c r="E14" s="38" t="s">
        <v>4</v>
      </c>
      <c r="F14" s="39" t="s">
        <v>213</v>
      </c>
      <c r="G14" s="76">
        <f>SUM(G8:G13)</f>
        <v>1.0448</v>
      </c>
      <c r="H14" s="41" t="s">
        <v>214</v>
      </c>
      <c r="I14" s="1"/>
      <c r="J14" s="1"/>
      <c r="K14" s="1"/>
    </row>
    <row r="16" spans="3:11" x14ac:dyDescent="0.3">
      <c r="G16" s="48"/>
    </row>
  </sheetData>
  <mergeCells count="2">
    <mergeCell ref="C4:K4"/>
    <mergeCell ref="C5:K5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4:K10"/>
  <sheetViews>
    <sheetView workbookViewId="0">
      <selection activeCell="C11" sqref="C11"/>
    </sheetView>
  </sheetViews>
  <sheetFormatPr defaultRowHeight="14.4" x14ac:dyDescent="0.3"/>
  <cols>
    <col min="3" max="3" width="3.33203125" bestFit="1" customWidth="1"/>
    <col min="4" max="4" width="9.6640625" bestFit="1" customWidth="1"/>
    <col min="5" max="5" width="12.88671875" bestFit="1" customWidth="1"/>
    <col min="6" max="6" width="9" bestFit="1" customWidth="1"/>
    <col min="7" max="7" width="12.88671875" bestFit="1" customWidth="1"/>
    <col min="8" max="8" width="6.88671875" bestFit="1" customWidth="1"/>
    <col min="9" max="9" width="16.6640625" bestFit="1" customWidth="1"/>
    <col min="10" max="10" width="23.5546875" bestFit="1" customWidth="1"/>
    <col min="11" max="11" width="29.88671875" customWidth="1"/>
  </cols>
  <sheetData>
    <row r="4" spans="3:11" ht="25.2" x14ac:dyDescent="0.3">
      <c r="C4" s="84" t="s">
        <v>522</v>
      </c>
      <c r="D4" s="84"/>
      <c r="E4" s="84"/>
      <c r="F4" s="84"/>
      <c r="G4" s="84"/>
      <c r="H4" s="84"/>
      <c r="I4" s="84"/>
      <c r="J4" s="84"/>
      <c r="K4" s="84"/>
    </row>
    <row r="5" spans="3:11" ht="25.2" x14ac:dyDescent="0.3">
      <c r="C5" s="84" t="s">
        <v>539</v>
      </c>
      <c r="D5" s="84"/>
      <c r="E5" s="84"/>
      <c r="F5" s="84"/>
      <c r="G5" s="84"/>
      <c r="H5" s="84"/>
      <c r="I5" s="84"/>
      <c r="J5" s="84"/>
      <c r="K5" s="84"/>
    </row>
    <row r="6" spans="3:11" ht="25.2" x14ac:dyDescent="0.3">
      <c r="C6" s="50"/>
      <c r="D6" s="50"/>
      <c r="E6" s="50"/>
      <c r="F6" s="50"/>
      <c r="G6" s="50"/>
      <c r="H6" s="50"/>
      <c r="I6" s="50"/>
      <c r="J6" s="50"/>
      <c r="K6" s="50"/>
    </row>
    <row r="7" spans="3:11" x14ac:dyDescent="0.3">
      <c r="C7" s="18" t="s">
        <v>0</v>
      </c>
      <c r="D7" s="18" t="s">
        <v>1</v>
      </c>
      <c r="E7" s="18" t="s">
        <v>2</v>
      </c>
      <c r="F7" s="18" t="s">
        <v>3</v>
      </c>
      <c r="G7" s="18" t="s">
        <v>4</v>
      </c>
      <c r="H7" s="18" t="s">
        <v>5</v>
      </c>
      <c r="I7" s="10" t="s">
        <v>6</v>
      </c>
      <c r="J7" s="18" t="s">
        <v>7</v>
      </c>
      <c r="K7" s="18" t="s">
        <v>217</v>
      </c>
    </row>
    <row r="8" spans="3:11" x14ac:dyDescent="0.3">
      <c r="C8" s="19">
        <v>1</v>
      </c>
      <c r="D8" s="11" t="s">
        <v>181</v>
      </c>
      <c r="E8" s="14" t="s">
        <v>178</v>
      </c>
      <c r="F8" s="11" t="s">
        <v>534</v>
      </c>
      <c r="G8" s="12">
        <v>2.54</v>
      </c>
      <c r="H8" s="11" t="s">
        <v>300</v>
      </c>
      <c r="I8" s="11" t="s">
        <v>535</v>
      </c>
      <c r="J8" s="11"/>
      <c r="K8" s="11" t="s">
        <v>536</v>
      </c>
    </row>
    <row r="9" spans="3:11" ht="15" thickBot="1" x14ac:dyDescent="0.35">
      <c r="C9" s="49">
        <v>2</v>
      </c>
      <c r="D9" s="14" t="s">
        <v>181</v>
      </c>
      <c r="E9" s="14" t="s">
        <v>178</v>
      </c>
      <c r="F9" s="14" t="s">
        <v>537</v>
      </c>
      <c r="G9" s="15">
        <v>0.41</v>
      </c>
      <c r="H9" s="14" t="s">
        <v>538</v>
      </c>
      <c r="I9" s="11" t="s">
        <v>535</v>
      </c>
      <c r="J9" s="11"/>
      <c r="K9" s="11" t="s">
        <v>536</v>
      </c>
    </row>
    <row r="10" spans="3:11" ht="15" thickBot="1" x14ac:dyDescent="0.35">
      <c r="C10" s="37">
        <f>C9</f>
        <v>2</v>
      </c>
      <c r="D10" s="38" t="s">
        <v>544</v>
      </c>
      <c r="E10" s="38" t="s">
        <v>4</v>
      </c>
      <c r="F10" s="39" t="s">
        <v>213</v>
      </c>
      <c r="G10" s="40">
        <v>2.95</v>
      </c>
      <c r="H10" s="41" t="s">
        <v>214</v>
      </c>
      <c r="I10" s="1"/>
      <c r="J10" s="1"/>
      <c r="K10" s="1"/>
    </row>
  </sheetData>
  <mergeCells count="2">
    <mergeCell ref="C4:K4"/>
    <mergeCell ref="C5:K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4:K9"/>
  <sheetViews>
    <sheetView workbookViewId="0">
      <selection activeCell="C10" sqref="C10"/>
    </sheetView>
  </sheetViews>
  <sheetFormatPr defaultRowHeight="14.4" x14ac:dyDescent="0.3"/>
  <cols>
    <col min="4" max="4" width="14.109375" bestFit="1" customWidth="1"/>
    <col min="5" max="5" width="12.88671875" bestFit="1" customWidth="1"/>
    <col min="6" max="6" width="9" bestFit="1" customWidth="1"/>
    <col min="7" max="7" width="12.88671875" bestFit="1" customWidth="1"/>
    <col min="8" max="8" width="6.88671875" bestFit="1" customWidth="1"/>
    <col min="9" max="9" width="16.6640625" bestFit="1" customWidth="1"/>
    <col min="10" max="10" width="23.5546875" bestFit="1" customWidth="1"/>
    <col min="11" max="11" width="27.33203125" bestFit="1" customWidth="1"/>
  </cols>
  <sheetData>
    <row r="4" spans="3:11" ht="25.2" x14ac:dyDescent="0.3">
      <c r="C4" s="84" t="s">
        <v>522</v>
      </c>
      <c r="D4" s="84"/>
      <c r="E4" s="84"/>
      <c r="F4" s="84"/>
      <c r="G4" s="84"/>
      <c r="H4" s="84"/>
      <c r="I4" s="84"/>
      <c r="J4" s="84"/>
      <c r="K4" s="84"/>
    </row>
    <row r="5" spans="3:11" ht="25.2" x14ac:dyDescent="0.3">
      <c r="C5" s="83" t="s">
        <v>543</v>
      </c>
      <c r="D5" s="83"/>
      <c r="E5" s="83"/>
      <c r="F5" s="83"/>
      <c r="G5" s="83"/>
      <c r="H5" s="83"/>
      <c r="I5" s="83"/>
      <c r="J5" s="83"/>
      <c r="K5" s="83"/>
    </row>
    <row r="6" spans="3:11" ht="25.2" x14ac:dyDescent="0.3">
      <c r="C6" s="36"/>
      <c r="D6" s="36"/>
      <c r="E6" s="36"/>
      <c r="F6" s="36"/>
      <c r="G6" s="36"/>
      <c r="H6" s="36"/>
      <c r="I6" s="36"/>
      <c r="J6" s="36"/>
      <c r="K6" s="36"/>
    </row>
    <row r="7" spans="3:11" x14ac:dyDescent="0.3">
      <c r="C7" s="19" t="s">
        <v>0</v>
      </c>
      <c r="D7" s="19" t="s">
        <v>1</v>
      </c>
      <c r="E7" s="19" t="s">
        <v>2</v>
      </c>
      <c r="F7" s="19" t="s">
        <v>3</v>
      </c>
      <c r="G7" s="19" t="s">
        <v>4</v>
      </c>
      <c r="H7" s="19" t="s">
        <v>5</v>
      </c>
      <c r="I7" s="51" t="s">
        <v>6</v>
      </c>
      <c r="J7" s="19" t="s">
        <v>7</v>
      </c>
      <c r="K7" s="19" t="s">
        <v>217</v>
      </c>
    </row>
    <row r="8" spans="3:11" ht="15" thickBot="1" x14ac:dyDescent="0.35">
      <c r="C8" s="49">
        <v>1</v>
      </c>
      <c r="D8" s="14" t="s">
        <v>47</v>
      </c>
      <c r="E8" s="14" t="s">
        <v>9</v>
      </c>
      <c r="F8" s="14" t="s">
        <v>540</v>
      </c>
      <c r="G8" s="15">
        <v>0.70699999999999996</v>
      </c>
      <c r="H8" s="14" t="s">
        <v>119</v>
      </c>
      <c r="I8" s="11" t="s">
        <v>541</v>
      </c>
      <c r="J8" s="11"/>
      <c r="K8" s="11" t="s">
        <v>542</v>
      </c>
    </row>
    <row r="9" spans="3:11" ht="15" thickBot="1" x14ac:dyDescent="0.35">
      <c r="C9" s="37">
        <f>C8</f>
        <v>1</v>
      </c>
      <c r="D9" s="38" t="s">
        <v>521</v>
      </c>
      <c r="E9" s="38" t="s">
        <v>4</v>
      </c>
      <c r="F9" s="39" t="s">
        <v>213</v>
      </c>
      <c r="G9" s="40">
        <v>0.70699999999999996</v>
      </c>
      <c r="H9" s="41" t="s">
        <v>214</v>
      </c>
      <c r="I9" s="1"/>
      <c r="J9" s="1"/>
      <c r="K9" s="1"/>
    </row>
  </sheetData>
  <mergeCells count="2">
    <mergeCell ref="C4:K4"/>
    <mergeCell ref="C5:K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4:K14"/>
  <sheetViews>
    <sheetView zoomScaleNormal="100" workbookViewId="0">
      <selection activeCell="C12" sqref="C12"/>
    </sheetView>
  </sheetViews>
  <sheetFormatPr defaultRowHeight="14.4" x14ac:dyDescent="0.3"/>
  <cols>
    <col min="3" max="3" width="3.33203125" bestFit="1" customWidth="1"/>
    <col min="4" max="4" width="23.33203125" bestFit="1" customWidth="1"/>
    <col min="5" max="5" width="18.6640625" bestFit="1" customWidth="1"/>
    <col min="6" max="6" width="9" bestFit="1" customWidth="1"/>
    <col min="7" max="7" width="12.88671875" bestFit="1" customWidth="1"/>
    <col min="8" max="8" width="7" bestFit="1" customWidth="1"/>
    <col min="9" max="9" width="16.6640625" bestFit="1" customWidth="1"/>
    <col min="10" max="10" width="23.5546875" bestFit="1" customWidth="1"/>
    <col min="11" max="11" width="27.33203125" bestFit="1" customWidth="1"/>
  </cols>
  <sheetData>
    <row r="4" spans="3:11" ht="25.2" x14ac:dyDescent="0.3">
      <c r="C4" s="84" t="s">
        <v>522</v>
      </c>
      <c r="D4" s="84"/>
      <c r="E4" s="84"/>
      <c r="F4" s="84"/>
      <c r="G4" s="84"/>
      <c r="H4" s="84"/>
      <c r="I4" s="84"/>
      <c r="J4" s="84"/>
      <c r="K4" s="84"/>
    </row>
    <row r="5" spans="3:11" ht="25.2" x14ac:dyDescent="0.3">
      <c r="C5" s="83" t="s">
        <v>551</v>
      </c>
      <c r="D5" s="83"/>
      <c r="E5" s="83"/>
      <c r="F5" s="83"/>
      <c r="G5" s="83"/>
      <c r="H5" s="83"/>
      <c r="I5" s="83"/>
      <c r="J5" s="83"/>
      <c r="K5" s="83"/>
    </row>
    <row r="6" spans="3:11" ht="25.2" x14ac:dyDescent="0.3">
      <c r="C6" s="50"/>
      <c r="D6" s="50"/>
      <c r="E6" s="50"/>
      <c r="F6" s="50"/>
      <c r="G6" s="50"/>
      <c r="H6" s="50"/>
      <c r="I6" s="50"/>
      <c r="J6" s="50"/>
      <c r="K6" s="50"/>
    </row>
    <row r="7" spans="3:11" x14ac:dyDescent="0.3">
      <c r="C7" s="19" t="s">
        <v>0</v>
      </c>
      <c r="D7" s="19" t="s">
        <v>1</v>
      </c>
      <c r="E7" s="19" t="s">
        <v>2</v>
      </c>
      <c r="F7" s="19" t="s">
        <v>3</v>
      </c>
      <c r="G7" s="19" t="s">
        <v>4</v>
      </c>
      <c r="H7" s="19" t="s">
        <v>5</v>
      </c>
      <c r="I7" s="19" t="s">
        <v>6</v>
      </c>
      <c r="J7" s="19" t="s">
        <v>7</v>
      </c>
      <c r="K7" s="19" t="s">
        <v>217</v>
      </c>
    </row>
    <row r="8" spans="3:11" x14ac:dyDescent="0.3">
      <c r="C8" s="19">
        <v>1</v>
      </c>
      <c r="D8" s="11" t="s">
        <v>313</v>
      </c>
      <c r="E8" s="11" t="s">
        <v>91</v>
      </c>
      <c r="F8" s="12">
        <v>82</v>
      </c>
      <c r="G8" s="12">
        <v>0.63959999999999995</v>
      </c>
      <c r="H8" s="11" t="s">
        <v>49</v>
      </c>
      <c r="I8" s="11" t="s">
        <v>545</v>
      </c>
      <c r="J8" s="11"/>
      <c r="K8" s="11" t="s">
        <v>546</v>
      </c>
    </row>
    <row r="9" spans="3:11" x14ac:dyDescent="0.3">
      <c r="C9" s="19">
        <v>2</v>
      </c>
      <c r="D9" s="11" t="s">
        <v>402</v>
      </c>
      <c r="E9" s="11" t="s">
        <v>178</v>
      </c>
      <c r="F9" s="12">
        <v>7</v>
      </c>
      <c r="G9" s="12">
        <v>2.2400000000000002</v>
      </c>
      <c r="H9" s="11" t="s">
        <v>547</v>
      </c>
      <c r="I9" s="11" t="s">
        <v>548</v>
      </c>
      <c r="J9" s="11"/>
      <c r="K9" s="11" t="s">
        <v>546</v>
      </c>
    </row>
    <row r="10" spans="3:11" x14ac:dyDescent="0.3">
      <c r="C10" s="19">
        <v>3</v>
      </c>
      <c r="D10" s="11" t="s">
        <v>402</v>
      </c>
      <c r="E10" s="11" t="s">
        <v>178</v>
      </c>
      <c r="F10" s="12" t="s">
        <v>549</v>
      </c>
      <c r="G10" s="12">
        <v>0.223</v>
      </c>
      <c r="H10" s="11" t="s">
        <v>95</v>
      </c>
      <c r="I10" s="11" t="s">
        <v>548</v>
      </c>
      <c r="J10" s="11"/>
      <c r="K10" s="11" t="s">
        <v>546</v>
      </c>
    </row>
    <row r="11" spans="3:11" x14ac:dyDescent="0.3">
      <c r="C11" s="19">
        <v>4</v>
      </c>
      <c r="D11" s="11" t="s">
        <v>402</v>
      </c>
      <c r="E11" s="11" t="s">
        <v>178</v>
      </c>
      <c r="F11" s="12" t="s">
        <v>550</v>
      </c>
      <c r="G11" s="12">
        <v>6.1800000000000001E-2</v>
      </c>
      <c r="H11" s="11" t="s">
        <v>95</v>
      </c>
      <c r="I11" s="11" t="s">
        <v>548</v>
      </c>
      <c r="J11" s="11"/>
      <c r="K11" s="11" t="s">
        <v>546</v>
      </c>
    </row>
    <row r="12" spans="3:11" ht="15" thickBot="1" x14ac:dyDescent="0.35">
      <c r="C12" s="6">
        <f>C11</f>
        <v>4</v>
      </c>
      <c r="D12" s="7" t="s">
        <v>544</v>
      </c>
      <c r="E12" s="7" t="s">
        <v>4</v>
      </c>
      <c r="F12" s="8" t="s">
        <v>213</v>
      </c>
      <c r="G12" s="9">
        <f>SUM(G8:G11)</f>
        <v>3.1643999999999997</v>
      </c>
      <c r="H12" s="5" t="s">
        <v>214</v>
      </c>
      <c r="I12" s="1"/>
      <c r="J12" s="1"/>
      <c r="K12" s="1"/>
    </row>
    <row r="14" spans="3:11" x14ac:dyDescent="0.3">
      <c r="G14" s="48"/>
    </row>
  </sheetData>
  <mergeCells count="2">
    <mergeCell ref="C4:K4"/>
    <mergeCell ref="C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Powiat</vt:lpstr>
      <vt:lpstr>ZDP</vt:lpstr>
      <vt:lpstr>ZS Drawsko</vt:lpstr>
      <vt:lpstr>ZS Czaplinek</vt:lpstr>
      <vt:lpstr>ZS Kalisz</vt:lpstr>
      <vt:lpstr>ZS Złocieniec</vt:lpstr>
      <vt:lpstr>DPS Darskowo</vt:lpstr>
      <vt:lpstr>MOW Czaplinek</vt:lpstr>
      <vt:lpstr>ZPET Bobrowo</vt:lpstr>
      <vt:lpstr>PCKZiU Drawsko</vt:lpstr>
      <vt:lpstr>PUP Drawsko</vt:lpstr>
      <vt:lpstr>Podsumowanie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2023-01-25T12:10:48Z</dcterms:modified>
</cp:coreProperties>
</file>